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ros\Desktop\"/>
    </mc:Choice>
  </mc:AlternateContent>
  <bookViews>
    <workbookView xWindow="0" yWindow="0" windowWidth="23040" windowHeight="104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I200" i="1"/>
  <c r="I211" i="1" s="1"/>
  <c r="H200" i="1"/>
  <c r="H211" i="1" s="1"/>
  <c r="G200" i="1"/>
  <c r="G211" i="1" s="1"/>
  <c r="F200" i="1"/>
  <c r="F211" i="1" s="1"/>
  <c r="B192" i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H192" i="1" s="1"/>
  <c r="G181" i="1"/>
  <c r="F181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F161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I150" i="1" s="1"/>
  <c r="H139" i="1"/>
  <c r="G139" i="1"/>
  <c r="F139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8" i="1"/>
  <c r="A108" i="1"/>
  <c r="L107" i="1"/>
  <c r="J107" i="1"/>
  <c r="I107" i="1"/>
  <c r="H107" i="1"/>
  <c r="G107" i="1"/>
  <c r="F107" i="1"/>
  <c r="B98" i="1"/>
  <c r="A98" i="1"/>
  <c r="L97" i="1"/>
  <c r="J97" i="1"/>
  <c r="I97" i="1"/>
  <c r="I108" i="1" s="1"/>
  <c r="H97" i="1"/>
  <c r="G97" i="1"/>
  <c r="F97" i="1"/>
  <c r="B88" i="1"/>
  <c r="A88" i="1"/>
  <c r="L87" i="1"/>
  <c r="J87" i="1"/>
  <c r="I87" i="1"/>
  <c r="H87" i="1"/>
  <c r="G87" i="1"/>
  <c r="F87" i="1"/>
  <c r="B78" i="1"/>
  <c r="A78" i="1"/>
  <c r="L77" i="1"/>
  <c r="J77" i="1"/>
  <c r="J88" i="1" s="1"/>
  <c r="I77" i="1"/>
  <c r="I88" i="1" s="1"/>
  <c r="H77" i="1"/>
  <c r="G77" i="1"/>
  <c r="G88" i="1" s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I67" i="1" s="1"/>
  <c r="H56" i="1"/>
  <c r="G56" i="1"/>
  <c r="F56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172" i="1" l="1"/>
  <c r="F88" i="1"/>
  <c r="J211" i="1"/>
  <c r="F172" i="1"/>
  <c r="I26" i="1"/>
  <c r="L192" i="1"/>
  <c r="L172" i="1"/>
  <c r="L150" i="1"/>
  <c r="L129" i="1"/>
  <c r="L108" i="1"/>
  <c r="L88" i="1"/>
  <c r="L67" i="1"/>
  <c r="L46" i="1"/>
  <c r="L26" i="1"/>
  <c r="J192" i="1"/>
  <c r="I192" i="1"/>
  <c r="F192" i="1"/>
  <c r="G192" i="1"/>
  <c r="H172" i="1"/>
  <c r="J172" i="1"/>
  <c r="I172" i="1"/>
  <c r="H88" i="1"/>
  <c r="G150" i="1"/>
  <c r="F150" i="1"/>
  <c r="J150" i="1"/>
  <c r="H150" i="1"/>
  <c r="J129" i="1"/>
  <c r="H129" i="1"/>
  <c r="G129" i="1"/>
  <c r="F129" i="1"/>
  <c r="I129" i="1"/>
  <c r="J108" i="1"/>
  <c r="H108" i="1"/>
  <c r="G108" i="1"/>
  <c r="F108" i="1"/>
  <c r="J67" i="1"/>
  <c r="H67" i="1"/>
  <c r="G67" i="1"/>
  <c r="F67" i="1"/>
  <c r="H46" i="1"/>
  <c r="I46" i="1"/>
  <c r="G46" i="1"/>
  <c r="J46" i="1"/>
  <c r="F46" i="1"/>
  <c r="H26" i="1"/>
  <c r="J26" i="1"/>
  <c r="G26" i="1"/>
  <c r="F26" i="1"/>
  <c r="L212" i="1" l="1"/>
  <c r="H212" i="1"/>
  <c r="I212" i="1"/>
  <c r="J212" i="1"/>
  <c r="G212" i="1"/>
  <c r="F212" i="1"/>
</calcChain>
</file>

<file path=xl/sharedStrings.xml><?xml version="1.0" encoding="utf-8"?>
<sst xmlns="http://schemas.openxmlformats.org/spreadsheetml/2006/main" count="282" uniqueCount="79">
  <si>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</si>
  <si>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</si>
  <si>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</si>
  <si>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</si>
  <si>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</si>
  <si>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</si>
  <si>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</si>
  <si>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</si>
  <si>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</si>
  <si>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</si>
  <si>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</si>
  <si>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</si>
  <si>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</si>
  <si>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</si>
  <si>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</si>
  <si>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</si>
  <si>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</si>
  <si>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</si>
  <si>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</si>
  <si>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</si>
  <si>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</si>
  <si>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</si>
  <si>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</si>
  <si>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</si>
  <si>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</si>
  <si>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</si>
  <si>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</si>
  <si>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</si>
  <si>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</si>
  <si>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</si>
  <si>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</si>
  <si>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</si>
  <si>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</si>
  <si>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</si>
  <si>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</si>
  <si>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</si>
  <si>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</si>
  <si>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</si>
  <si>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</si>
  <si>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</si>
  <si>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кисель</t>
  </si>
  <si>
    <t>пшеничный</t>
  </si>
  <si>
    <t>ржано-пшеничный</t>
  </si>
  <si>
    <t>чай с сахаром</t>
  </si>
  <si>
    <t>бутерброд с джемом или повидлом</t>
  </si>
  <si>
    <t>пюре картофельное</t>
  </si>
  <si>
    <t>какао с молоком</t>
  </si>
  <si>
    <t>жаркое по-домашнему</t>
  </si>
  <si>
    <t>компот из ягод</t>
  </si>
  <si>
    <t>рис с овощами</t>
  </si>
  <si>
    <t>компот из яблок</t>
  </si>
  <si>
    <t>чай с лимоном</t>
  </si>
  <si>
    <t>директор</t>
  </si>
  <si>
    <t>Свиридова С.Н.</t>
  </si>
  <si>
    <t xml:space="preserve">хлеб черн </t>
  </si>
  <si>
    <t>хлеб черн</t>
  </si>
  <si>
    <t>булочное</t>
  </si>
  <si>
    <t>булочка</t>
  </si>
  <si>
    <t>рыба тушеная с соусом</t>
  </si>
  <si>
    <t>298\408</t>
  </si>
  <si>
    <t>курица порционо с соусом</t>
  </si>
  <si>
    <t>366\419</t>
  </si>
  <si>
    <t>котлеты, биточки, шницели из мяса с соусом</t>
  </si>
  <si>
    <t>272\419</t>
  </si>
  <si>
    <t>печень тушеная с соусом</t>
  </si>
  <si>
    <t>359\408</t>
  </si>
  <si>
    <t>макаронные изделия отварные с гуляшом из говядины</t>
  </si>
  <si>
    <t>256\327</t>
  </si>
  <si>
    <t>рагу из овощей с котлетой из говядины</t>
  </si>
  <si>
    <t>178\339</t>
  </si>
  <si>
    <t>макаронные изделия отварные с мясом тушеным</t>
  </si>
  <si>
    <t>256\321</t>
  </si>
  <si>
    <t>винегрет овощной</t>
  </si>
  <si>
    <t>салат картофельный с зелёным горошком</t>
  </si>
  <si>
    <t>салат из свёклы с сухофруктами</t>
  </si>
  <si>
    <t>салат сельдь с картофелем</t>
  </si>
  <si>
    <t>салат из свёклы с сыром и чесноком</t>
  </si>
  <si>
    <t>компот из яблок с лимоном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</si>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</sst>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O103" sqref="O1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52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53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11.3</v>
      </c>
      <c r="H6" s="40">
        <v>8.48</v>
      </c>
      <c r="I6" s="40">
        <v>50.26</v>
      </c>
      <c r="J6" s="40">
        <v>322.88</v>
      </c>
      <c r="K6" s="41">
        <v>202</v>
      </c>
      <c r="L6" s="40">
        <v>10.84</v>
      </c>
    </row>
    <row r="7" spans="1:12" ht="14.4" x14ac:dyDescent="0.3">
      <c r="A7" s="23"/>
      <c r="B7" s="15"/>
      <c r="C7" s="11"/>
      <c r="D7" s="6" t="s">
        <v>21</v>
      </c>
      <c r="E7" s="39" t="s">
        <v>60</v>
      </c>
      <c r="F7" s="40">
        <v>150</v>
      </c>
      <c r="G7" s="40">
        <v>16.670000000000002</v>
      </c>
      <c r="H7" s="40">
        <v>13.64</v>
      </c>
      <c r="I7" s="40">
        <v>2.6</v>
      </c>
      <c r="J7" s="40">
        <v>199.95</v>
      </c>
      <c r="K7" s="41" t="s">
        <v>61</v>
      </c>
      <c r="L7" s="40">
        <v>29.7</v>
      </c>
    </row>
    <row r="8" spans="1:12" ht="14.4" x14ac:dyDescent="0.3">
      <c r="A8" s="23"/>
      <c r="B8" s="15"/>
      <c r="C8" s="11"/>
      <c r="D8" s="6" t="s">
        <v>26</v>
      </c>
      <c r="E8" s="39" t="s">
        <v>78</v>
      </c>
      <c r="F8" s="40">
        <v>100</v>
      </c>
      <c r="G8" s="40">
        <v>1.2</v>
      </c>
      <c r="H8" s="40">
        <v>6.2</v>
      </c>
      <c r="I8" s="40">
        <v>6</v>
      </c>
      <c r="J8" s="40">
        <v>85</v>
      </c>
      <c r="K8" s="41">
        <v>3</v>
      </c>
      <c r="L8" s="40">
        <v>9.1199999999999992</v>
      </c>
    </row>
    <row r="9" spans="1:12" ht="14.4" x14ac:dyDescent="0.3">
      <c r="A9" s="23"/>
      <c r="B9" s="15"/>
      <c r="C9" s="11"/>
      <c r="D9" s="7" t="s">
        <v>22</v>
      </c>
      <c r="E9" s="39" t="s">
        <v>40</v>
      </c>
      <c r="F9" s="40">
        <v>200</v>
      </c>
      <c r="G9" s="40">
        <v>0</v>
      </c>
      <c r="H9" s="40">
        <v>0</v>
      </c>
      <c r="I9" s="40">
        <v>15</v>
      </c>
      <c r="J9" s="40">
        <v>60</v>
      </c>
      <c r="K9" s="41">
        <v>484</v>
      </c>
      <c r="L9" s="40">
        <v>3.9</v>
      </c>
    </row>
    <row r="10" spans="1:12" ht="14.4" x14ac:dyDescent="0.3">
      <c r="A10" s="23"/>
      <c r="B10" s="15"/>
      <c r="C10" s="11"/>
      <c r="D10" s="7" t="s">
        <v>23</v>
      </c>
      <c r="E10" s="39" t="s">
        <v>41</v>
      </c>
      <c r="F10" s="40">
        <v>50</v>
      </c>
      <c r="G10" s="40">
        <v>3.8</v>
      </c>
      <c r="H10" s="40">
        <v>0.4</v>
      </c>
      <c r="I10" s="40">
        <v>24.6</v>
      </c>
      <c r="J10" s="40">
        <v>117</v>
      </c>
      <c r="K10" s="41">
        <v>573</v>
      </c>
      <c r="L10" s="40">
        <v>3.3</v>
      </c>
    </row>
    <row r="11" spans="1:12" ht="14.4" x14ac:dyDescent="0.3">
      <c r="A11" s="23"/>
      <c r="B11" s="15"/>
      <c r="C11" s="11"/>
      <c r="D11" s="7" t="s">
        <v>24</v>
      </c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7" t="s">
        <v>32</v>
      </c>
      <c r="E12" s="39" t="s">
        <v>42</v>
      </c>
      <c r="F12" s="40">
        <v>30</v>
      </c>
      <c r="G12" s="40">
        <v>2.04</v>
      </c>
      <c r="H12" s="40">
        <v>0.39</v>
      </c>
      <c r="I12" s="40">
        <v>11.94</v>
      </c>
      <c r="J12" s="40">
        <v>59.4</v>
      </c>
      <c r="K12" s="41">
        <v>575</v>
      </c>
      <c r="L12" s="40">
        <v>1.74</v>
      </c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730</v>
      </c>
      <c r="G15" s="19">
        <f>SUM(G6:G14)</f>
        <v>35.01</v>
      </c>
      <c r="H15" s="19">
        <f>SUM(H6:H14)</f>
        <v>29.11</v>
      </c>
      <c r="I15" s="19">
        <f>SUM(I6:I14)</f>
        <v>110.4</v>
      </c>
      <c r="J15" s="19">
        <f>SUM(J6:J14)</f>
        <v>844.2299999999999</v>
      </c>
      <c r="K15" s="25"/>
      <c r="L15" s="19">
        <f>SUM(L6:L14)</f>
        <v>58.599999999999994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7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730</v>
      </c>
      <c r="G26" s="32">
        <f t="shared" ref="G26:J26" si="2">G15+G25</f>
        <v>35.01</v>
      </c>
      <c r="H26" s="32">
        <f t="shared" si="2"/>
        <v>29.11</v>
      </c>
      <c r="I26" s="32">
        <f t="shared" si="2"/>
        <v>110.4</v>
      </c>
      <c r="J26" s="32">
        <f t="shared" si="2"/>
        <v>844.2299999999999</v>
      </c>
      <c r="K26" s="32"/>
      <c r="L26" s="32">
        <f t="shared" ref="L26" si="3">L15+L25</f>
        <v>58.599999999999994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68</v>
      </c>
      <c r="F27" s="40">
        <v>300</v>
      </c>
      <c r="G27" s="40">
        <v>23</v>
      </c>
      <c r="H27" s="40">
        <v>18.3</v>
      </c>
      <c r="I27" s="40">
        <v>32</v>
      </c>
      <c r="J27" s="40">
        <v>387</v>
      </c>
      <c r="K27" s="41" t="s">
        <v>69</v>
      </c>
      <c r="L27" s="40">
        <v>56.44</v>
      </c>
    </row>
    <row r="28" spans="1:12" ht="14.4" x14ac:dyDescent="0.3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6" t="s">
        <v>26</v>
      </c>
      <c r="E29" s="39" t="s">
        <v>72</v>
      </c>
      <c r="F29" s="40">
        <v>100</v>
      </c>
      <c r="G29" s="40">
        <v>1.6</v>
      </c>
      <c r="H29" s="40">
        <v>6.2</v>
      </c>
      <c r="I29" s="40">
        <v>6.6</v>
      </c>
      <c r="J29" s="40">
        <v>88</v>
      </c>
      <c r="K29" s="41">
        <v>47</v>
      </c>
      <c r="L29" s="40">
        <v>2.0099999999999998</v>
      </c>
    </row>
    <row r="30" spans="1:12" ht="14.4" x14ac:dyDescent="0.3">
      <c r="A30" s="14"/>
      <c r="B30" s="15"/>
      <c r="C30" s="11"/>
      <c r="D30" s="7" t="s">
        <v>22</v>
      </c>
      <c r="E30" s="39" t="s">
        <v>43</v>
      </c>
      <c r="F30" s="40">
        <v>200</v>
      </c>
      <c r="G30" s="40">
        <v>0.2</v>
      </c>
      <c r="H30" s="40">
        <v>0.1</v>
      </c>
      <c r="I30" s="40">
        <v>9.3000000000000007</v>
      </c>
      <c r="J30" s="40">
        <v>38</v>
      </c>
      <c r="K30" s="41">
        <v>457</v>
      </c>
      <c r="L30" s="40">
        <v>1.28</v>
      </c>
    </row>
    <row r="31" spans="1:12" ht="14.4" x14ac:dyDescent="0.3">
      <c r="A31" s="14"/>
      <c r="B31" s="15"/>
      <c r="C31" s="11"/>
      <c r="D31" s="7" t="s">
        <v>23</v>
      </c>
      <c r="E31" s="39" t="s">
        <v>41</v>
      </c>
      <c r="F31" s="40">
        <v>50</v>
      </c>
      <c r="G31" s="40">
        <v>3.8</v>
      </c>
      <c r="H31" s="40">
        <v>0.4</v>
      </c>
      <c r="I31" s="40">
        <v>24.6</v>
      </c>
      <c r="J31" s="40">
        <v>117</v>
      </c>
      <c r="K31" s="41">
        <v>573</v>
      </c>
      <c r="L31" s="40">
        <v>3.3</v>
      </c>
    </row>
    <row r="32" spans="1:12" ht="14.4" x14ac:dyDescent="0.3">
      <c r="A32" s="14"/>
      <c r="B32" s="15"/>
      <c r="C32" s="11"/>
      <c r="D32" s="7" t="s">
        <v>24</v>
      </c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6" t="s">
        <v>32</v>
      </c>
      <c r="E33" s="39" t="s">
        <v>42</v>
      </c>
      <c r="F33" s="40">
        <v>30</v>
      </c>
      <c r="G33" s="40">
        <v>2.04</v>
      </c>
      <c r="H33" s="40">
        <v>0.39</v>
      </c>
      <c r="I33" s="40">
        <v>11.94</v>
      </c>
      <c r="J33" s="40">
        <v>59.4</v>
      </c>
      <c r="K33" s="41">
        <v>575</v>
      </c>
      <c r="L33" s="40">
        <v>1.74</v>
      </c>
    </row>
    <row r="34" spans="1:12" ht="14.4" x14ac:dyDescent="0.3">
      <c r="A34" s="14"/>
      <c r="B34" s="15"/>
      <c r="C34" s="11"/>
      <c r="D34" s="6" t="s">
        <v>56</v>
      </c>
      <c r="E34" s="39" t="s">
        <v>44</v>
      </c>
      <c r="F34" s="40">
        <v>45</v>
      </c>
      <c r="G34" s="40">
        <v>1.6</v>
      </c>
      <c r="H34" s="40">
        <v>3.8</v>
      </c>
      <c r="I34" s="40">
        <v>23.4</v>
      </c>
      <c r="J34" s="40">
        <v>134</v>
      </c>
      <c r="K34" s="41">
        <v>72</v>
      </c>
      <c r="L34" s="40">
        <v>7.9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725</v>
      </c>
      <c r="G35" s="19">
        <f>SUM(G27:G34)</f>
        <v>32.24</v>
      </c>
      <c r="H35" s="19">
        <f>SUM(H27:H34)</f>
        <v>29.19</v>
      </c>
      <c r="I35" s="19">
        <f>SUM(I27:I34)</f>
        <v>107.84</v>
      </c>
      <c r="J35" s="19">
        <f>SUM(J27:J34)</f>
        <v>823.4</v>
      </c>
      <c r="K35" s="25"/>
      <c r="L35" s="19">
        <f>SUM(L27:L34)</f>
        <v>72.67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7" t="s">
        <v>32</v>
      </c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4">SUM(G36:G44)</f>
        <v>0</v>
      </c>
      <c r="H45" s="19">
        <f t="shared" ref="H45" si="5">SUM(H36:H44)</f>
        <v>0</v>
      </c>
      <c r="I45" s="19">
        <f t="shared" ref="I45" si="6">SUM(I36:I44)</f>
        <v>0</v>
      </c>
      <c r="J45" s="19">
        <f t="shared" ref="J45:L45" si="7">SUM(J36:J44)</f>
        <v>0</v>
      </c>
      <c r="K45" s="25"/>
      <c r="L45" s="19">
        <f t="shared" si="7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725</v>
      </c>
      <c r="G46" s="32">
        <f t="shared" ref="G46" si="8">G35+G45</f>
        <v>32.24</v>
      </c>
      <c r="H46" s="32">
        <f t="shared" ref="H46" si="9">H35+H45</f>
        <v>29.19</v>
      </c>
      <c r="I46" s="32">
        <f t="shared" ref="I46" si="10">I35+I45</f>
        <v>107.84</v>
      </c>
      <c r="J46" s="32">
        <f t="shared" ref="J46:L46" si="11">J35+J45</f>
        <v>823.4</v>
      </c>
      <c r="K46" s="32"/>
      <c r="L46" s="32">
        <f t="shared" si="11"/>
        <v>72.67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70</v>
      </c>
      <c r="F47" s="40">
        <v>300</v>
      </c>
      <c r="G47" s="40">
        <v>23.4</v>
      </c>
      <c r="H47" s="40">
        <v>21.6</v>
      </c>
      <c r="I47" s="40">
        <v>44.4</v>
      </c>
      <c r="J47" s="40">
        <v>465</v>
      </c>
      <c r="K47" s="41" t="s">
        <v>71</v>
      </c>
      <c r="L47" s="40">
        <v>53.7</v>
      </c>
    </row>
    <row r="48" spans="1:12" ht="14.4" x14ac:dyDescent="0.3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 t="s">
        <v>26</v>
      </c>
      <c r="E49" s="39" t="s">
        <v>73</v>
      </c>
      <c r="F49" s="40">
        <v>100</v>
      </c>
      <c r="G49" s="40">
        <v>2.5</v>
      </c>
      <c r="H49" s="40">
        <v>6.3</v>
      </c>
      <c r="I49" s="40">
        <v>8.3000000000000007</v>
      </c>
      <c r="J49" s="40">
        <v>100</v>
      </c>
      <c r="K49" s="41">
        <v>42</v>
      </c>
      <c r="L49" s="40">
        <v>9.74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5"/>
      <c r="C51" s="11"/>
      <c r="D51" s="7" t="s">
        <v>22</v>
      </c>
      <c r="E51" s="39" t="s">
        <v>77</v>
      </c>
      <c r="F51" s="40">
        <v>200</v>
      </c>
      <c r="G51" s="40">
        <v>0.3</v>
      </c>
      <c r="H51" s="40">
        <v>0.2</v>
      </c>
      <c r="I51" s="40">
        <v>14.2</v>
      </c>
      <c r="J51" s="40">
        <v>60</v>
      </c>
      <c r="K51" s="41">
        <v>487</v>
      </c>
      <c r="L51" s="40">
        <v>4.24</v>
      </c>
    </row>
    <row r="52" spans="1:12" ht="14.4" x14ac:dyDescent="0.3">
      <c r="A52" s="23"/>
      <c r="B52" s="15"/>
      <c r="C52" s="11"/>
      <c r="D52" s="7" t="s">
        <v>23</v>
      </c>
      <c r="E52" s="39" t="s">
        <v>41</v>
      </c>
      <c r="F52" s="40">
        <v>50</v>
      </c>
      <c r="G52" s="40">
        <v>3.8</v>
      </c>
      <c r="H52" s="40">
        <v>0.4</v>
      </c>
      <c r="I52" s="40">
        <v>24.6</v>
      </c>
      <c r="J52" s="40">
        <v>117</v>
      </c>
      <c r="K52" s="41">
        <v>573</v>
      </c>
      <c r="L52" s="40">
        <v>3.3</v>
      </c>
    </row>
    <row r="53" spans="1:12" ht="14.4" x14ac:dyDescent="0.3">
      <c r="A53" s="23"/>
      <c r="B53" s="15"/>
      <c r="C53" s="11"/>
      <c r="D53" s="7" t="s">
        <v>24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 t="s">
        <v>32</v>
      </c>
      <c r="E54" s="39" t="s">
        <v>42</v>
      </c>
      <c r="F54" s="40">
        <v>30</v>
      </c>
      <c r="G54" s="40">
        <v>2.04</v>
      </c>
      <c r="H54" s="40">
        <v>0.39</v>
      </c>
      <c r="I54" s="40">
        <v>11.94</v>
      </c>
      <c r="J54" s="40">
        <v>59.4</v>
      </c>
      <c r="K54" s="41">
        <v>575</v>
      </c>
      <c r="L54" s="40">
        <v>1.74</v>
      </c>
    </row>
    <row r="55" spans="1:12" ht="14.4" x14ac:dyDescent="0.3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4"/>
      <c r="B56" s="17"/>
      <c r="C56" s="8"/>
      <c r="D56" s="18" t="s">
        <v>33</v>
      </c>
      <c r="E56" s="9"/>
      <c r="F56" s="19">
        <f>SUM(F47:F55)</f>
        <v>680</v>
      </c>
      <c r="G56" s="19">
        <f>SUM(G47:G55)</f>
        <v>32.04</v>
      </c>
      <c r="H56" s="19">
        <f>SUM(H47:H55)</f>
        <v>28.89</v>
      </c>
      <c r="I56" s="19">
        <f>SUM(I47:I55)</f>
        <v>103.44</v>
      </c>
      <c r="J56" s="19">
        <f>SUM(J47:J55)</f>
        <v>801.4</v>
      </c>
      <c r="K56" s="25"/>
      <c r="L56" s="19">
        <f>SUM(L47:L55)</f>
        <v>72.72</v>
      </c>
    </row>
    <row r="57" spans="1:12" ht="14.4" x14ac:dyDescent="0.3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27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28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29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30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7" t="s">
        <v>31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7" t="s">
        <v>32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2">SUM(G57:G65)</f>
        <v>0</v>
      </c>
      <c r="H66" s="19">
        <f t="shared" ref="H66" si="13">SUM(H57:H65)</f>
        <v>0</v>
      </c>
      <c r="I66" s="19">
        <f t="shared" ref="I66" si="14">SUM(I57:I65)</f>
        <v>0</v>
      </c>
      <c r="J66" s="19">
        <f t="shared" ref="J66:L66" si="15">SUM(J57:J65)</f>
        <v>0</v>
      </c>
      <c r="K66" s="25"/>
      <c r="L66" s="19">
        <f t="shared" si="15"/>
        <v>0</v>
      </c>
    </row>
    <row r="67" spans="1:12" ht="15.75" customHeight="1" thickBot="1" x14ac:dyDescent="0.3">
      <c r="A67" s="29">
        <f>A47</f>
        <v>1</v>
      </c>
      <c r="B67" s="30">
        <f>B47</f>
        <v>3</v>
      </c>
      <c r="C67" s="53" t="s">
        <v>4</v>
      </c>
      <c r="D67" s="54"/>
      <c r="E67" s="31"/>
      <c r="F67" s="32">
        <f>F56+F66</f>
        <v>680</v>
      </c>
      <c r="G67" s="32">
        <f t="shared" ref="G67" si="16">G56+G66</f>
        <v>32.04</v>
      </c>
      <c r="H67" s="32">
        <f t="shared" ref="H67" si="17">H56+H66</f>
        <v>28.89</v>
      </c>
      <c r="I67" s="32">
        <f t="shared" ref="I67" si="18">I56+I66</f>
        <v>103.44</v>
      </c>
      <c r="J67" s="32">
        <f t="shared" ref="J67:L67" si="19">J56+J66</f>
        <v>801.4</v>
      </c>
      <c r="K67" s="32"/>
      <c r="L67" s="32">
        <f t="shared" si="19"/>
        <v>72.72</v>
      </c>
    </row>
    <row r="68" spans="1:12" ht="14.4" x14ac:dyDescent="0.3">
      <c r="A68" s="20">
        <v>1</v>
      </c>
      <c r="B68" s="21">
        <v>4</v>
      </c>
      <c r="C68" s="22" t="s">
        <v>20</v>
      </c>
      <c r="D68" s="5" t="s">
        <v>21</v>
      </c>
      <c r="E68" s="39" t="s">
        <v>45</v>
      </c>
      <c r="F68" s="40">
        <v>200</v>
      </c>
      <c r="G68" s="40">
        <v>5.4</v>
      </c>
      <c r="H68" s="40">
        <v>8</v>
      </c>
      <c r="I68" s="40">
        <v>11.6</v>
      </c>
      <c r="J68" s="40">
        <v>140</v>
      </c>
      <c r="K68" s="41">
        <v>377</v>
      </c>
      <c r="L68" s="40">
        <v>8.66</v>
      </c>
    </row>
    <row r="69" spans="1:12" ht="14.4" x14ac:dyDescent="0.3">
      <c r="A69" s="23"/>
      <c r="B69" s="15"/>
      <c r="C69" s="11"/>
      <c r="D69" s="6" t="s">
        <v>21</v>
      </c>
      <c r="E69" s="39" t="s">
        <v>64</v>
      </c>
      <c r="F69" s="40">
        <v>150</v>
      </c>
      <c r="G69" s="40">
        <v>17.34</v>
      </c>
      <c r="H69" s="40">
        <v>12.67</v>
      </c>
      <c r="I69" s="40">
        <v>10.51</v>
      </c>
      <c r="J69" s="40">
        <v>225.85</v>
      </c>
      <c r="K69" s="41" t="s">
        <v>65</v>
      </c>
      <c r="L69" s="40">
        <v>41.38</v>
      </c>
    </row>
    <row r="70" spans="1:12" ht="14.4" x14ac:dyDescent="0.3">
      <c r="A70" s="23"/>
      <c r="B70" s="15"/>
      <c r="C70" s="11"/>
      <c r="D70" s="6" t="s">
        <v>26</v>
      </c>
      <c r="E70" s="39" t="s">
        <v>74</v>
      </c>
      <c r="F70" s="40">
        <v>100</v>
      </c>
      <c r="G70" s="40">
        <v>1.4</v>
      </c>
      <c r="H70" s="40">
        <v>6.1</v>
      </c>
      <c r="I70" s="40">
        <v>12.1</v>
      </c>
      <c r="J70" s="40">
        <v>109</v>
      </c>
      <c r="K70" s="41">
        <v>29</v>
      </c>
      <c r="L70" s="40">
        <v>3.67</v>
      </c>
    </row>
    <row r="71" spans="1:12" ht="14.4" x14ac:dyDescent="0.3">
      <c r="A71" s="23"/>
      <c r="B71" s="15"/>
      <c r="C71" s="11"/>
      <c r="D71" s="7" t="s">
        <v>22</v>
      </c>
      <c r="E71" s="39" t="s">
        <v>46</v>
      </c>
      <c r="F71" s="40">
        <v>200</v>
      </c>
      <c r="G71" s="40">
        <v>3.3</v>
      </c>
      <c r="H71" s="40">
        <v>2.9</v>
      </c>
      <c r="I71" s="40">
        <v>13.8</v>
      </c>
      <c r="J71" s="40">
        <v>94</v>
      </c>
      <c r="K71" s="41">
        <v>462</v>
      </c>
      <c r="L71" s="40">
        <v>10.33</v>
      </c>
    </row>
    <row r="72" spans="1:12" ht="14.4" x14ac:dyDescent="0.3">
      <c r="A72" s="23"/>
      <c r="B72" s="15"/>
      <c r="C72" s="11"/>
      <c r="D72" s="7" t="s">
        <v>23</v>
      </c>
      <c r="E72" s="39" t="s">
        <v>41</v>
      </c>
      <c r="F72" s="40">
        <v>50</v>
      </c>
      <c r="G72" s="40">
        <v>3.8</v>
      </c>
      <c r="H72" s="40">
        <v>0.4</v>
      </c>
      <c r="I72" s="40">
        <v>24.6</v>
      </c>
      <c r="J72" s="40">
        <v>117</v>
      </c>
      <c r="K72" s="41">
        <v>573</v>
      </c>
      <c r="L72" s="40">
        <v>3.3</v>
      </c>
    </row>
    <row r="73" spans="1:12" ht="14.4" x14ac:dyDescent="0.3">
      <c r="A73" s="23"/>
      <c r="B73" s="15"/>
      <c r="C73" s="11"/>
      <c r="D73" s="7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 t="s">
        <v>54</v>
      </c>
      <c r="E74" s="39" t="s">
        <v>42</v>
      </c>
      <c r="F74" s="40">
        <v>30</v>
      </c>
      <c r="G74" s="40">
        <v>2.04</v>
      </c>
      <c r="H74" s="40">
        <v>0.39</v>
      </c>
      <c r="I74" s="40">
        <v>11.94</v>
      </c>
      <c r="J74" s="40">
        <v>59.4</v>
      </c>
      <c r="K74" s="41">
        <v>575</v>
      </c>
      <c r="L74" s="40">
        <v>1.74</v>
      </c>
    </row>
    <row r="75" spans="1:12" ht="14.4" x14ac:dyDescent="0.3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6" t="s">
        <v>56</v>
      </c>
      <c r="E76" s="39" t="s">
        <v>57</v>
      </c>
      <c r="F76" s="40">
        <v>50</v>
      </c>
      <c r="G76" s="40">
        <v>8.3000000000000007</v>
      </c>
      <c r="H76" s="40">
        <v>8</v>
      </c>
      <c r="I76" s="40">
        <v>60.4</v>
      </c>
      <c r="J76" s="40">
        <v>346</v>
      </c>
      <c r="K76" s="41">
        <v>577</v>
      </c>
      <c r="L76" s="40">
        <v>9.5</v>
      </c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780</v>
      </c>
      <c r="G77" s="19">
        <f>SUM(G68:G76)</f>
        <v>41.58</v>
      </c>
      <c r="H77" s="19">
        <f>SUM(H68:H76)</f>
        <v>38.46</v>
      </c>
      <c r="I77" s="19">
        <f>SUM(I68:I76)</f>
        <v>144.95000000000002</v>
      </c>
      <c r="J77" s="19">
        <f>SUM(J68:J76)</f>
        <v>1091.25</v>
      </c>
      <c r="K77" s="25"/>
      <c r="L77" s="19">
        <f>SUM(L68:L76)</f>
        <v>78.58</v>
      </c>
    </row>
    <row r="78" spans="1:12" ht="14.4" x14ac:dyDescent="0.3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27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28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7" t="s">
        <v>29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7" t="s">
        <v>30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7" t="s">
        <v>31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32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20">SUM(G78:G86)</f>
        <v>0</v>
      </c>
      <c r="H87" s="19">
        <f t="shared" ref="H87" si="21">SUM(H78:H86)</f>
        <v>0</v>
      </c>
      <c r="I87" s="19">
        <f t="shared" ref="I87" si="22">SUM(I78:I86)</f>
        <v>0</v>
      </c>
      <c r="J87" s="19">
        <f t="shared" ref="J87:L87" si="23">SUM(J78:J86)</f>
        <v>0</v>
      </c>
      <c r="K87" s="25"/>
      <c r="L87" s="19">
        <f t="shared" si="23"/>
        <v>0</v>
      </c>
    </row>
    <row r="88" spans="1:12" ht="15.75" customHeight="1" thickBot="1" x14ac:dyDescent="0.3">
      <c r="A88" s="29">
        <f>A68</f>
        <v>1</v>
      </c>
      <c r="B88" s="30">
        <f>B68</f>
        <v>4</v>
      </c>
      <c r="C88" s="53" t="s">
        <v>4</v>
      </c>
      <c r="D88" s="54"/>
      <c r="E88" s="31"/>
      <c r="F88" s="32">
        <f>F77+F87</f>
        <v>780</v>
      </c>
      <c r="G88" s="32">
        <f t="shared" ref="G88" si="24">G77+G87</f>
        <v>41.58</v>
      </c>
      <c r="H88" s="32">
        <f t="shared" ref="H88" si="25">H77+H87</f>
        <v>38.46</v>
      </c>
      <c r="I88" s="32">
        <f t="shared" ref="I88" si="26">I77+I87</f>
        <v>144.95000000000002</v>
      </c>
      <c r="J88" s="32">
        <f t="shared" ref="J88:L88" si="27">J77+J87</f>
        <v>1091.25</v>
      </c>
      <c r="K88" s="32"/>
      <c r="L88" s="32">
        <f t="shared" si="27"/>
        <v>78.58</v>
      </c>
    </row>
    <row r="89" spans="1:12" ht="14.4" x14ac:dyDescent="0.3">
      <c r="A89" s="20">
        <v>1</v>
      </c>
      <c r="B89" s="21">
        <v>5</v>
      </c>
      <c r="C89" s="22" t="s">
        <v>20</v>
      </c>
      <c r="D89" s="5" t="s">
        <v>21</v>
      </c>
      <c r="E89" s="39" t="s">
        <v>47</v>
      </c>
      <c r="F89" s="40">
        <v>250</v>
      </c>
      <c r="G89" s="40">
        <v>18.8</v>
      </c>
      <c r="H89" s="40">
        <v>14.3</v>
      </c>
      <c r="I89" s="40">
        <v>25.8</v>
      </c>
      <c r="J89" s="40">
        <v>307</v>
      </c>
      <c r="K89" s="41">
        <v>328</v>
      </c>
      <c r="L89" s="40">
        <v>74.459999999999994</v>
      </c>
    </row>
    <row r="90" spans="1:12" ht="14.4" x14ac:dyDescent="0.3">
      <c r="A90" s="23"/>
      <c r="B90" s="15"/>
      <c r="C90" s="11"/>
      <c r="D90" s="6" t="s">
        <v>26</v>
      </c>
      <c r="E90" s="39" t="s">
        <v>75</v>
      </c>
      <c r="F90" s="40">
        <v>100</v>
      </c>
      <c r="G90" s="40">
        <v>6.4</v>
      </c>
      <c r="H90" s="40">
        <v>8.5</v>
      </c>
      <c r="I90" s="40">
        <v>7.4</v>
      </c>
      <c r="J90" s="40">
        <v>132</v>
      </c>
      <c r="K90" s="41">
        <v>45</v>
      </c>
      <c r="L90" s="40">
        <v>12.82</v>
      </c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22</v>
      </c>
      <c r="E92" s="39" t="s">
        <v>50</v>
      </c>
      <c r="F92" s="40">
        <v>200</v>
      </c>
      <c r="G92" s="40">
        <v>0.1</v>
      </c>
      <c r="H92" s="40">
        <v>0.1</v>
      </c>
      <c r="I92" s="40">
        <v>11.1</v>
      </c>
      <c r="J92" s="40">
        <v>46</v>
      </c>
      <c r="K92" s="41">
        <v>486</v>
      </c>
      <c r="L92" s="40">
        <v>0.88</v>
      </c>
    </row>
    <row r="93" spans="1:12" ht="14.4" x14ac:dyDescent="0.3">
      <c r="A93" s="23"/>
      <c r="B93" s="15"/>
      <c r="C93" s="11"/>
      <c r="D93" s="7" t="s">
        <v>23</v>
      </c>
      <c r="E93" s="39" t="s">
        <v>41</v>
      </c>
      <c r="F93" s="40">
        <v>50</v>
      </c>
      <c r="G93" s="40">
        <v>3.8</v>
      </c>
      <c r="H93" s="40">
        <v>0.4</v>
      </c>
      <c r="I93" s="40">
        <v>24.6</v>
      </c>
      <c r="J93" s="40">
        <v>117</v>
      </c>
      <c r="K93" s="41">
        <v>573</v>
      </c>
      <c r="L93" s="40">
        <v>3.3</v>
      </c>
    </row>
    <row r="94" spans="1:12" ht="14.4" x14ac:dyDescent="0.3">
      <c r="A94" s="23"/>
      <c r="B94" s="15"/>
      <c r="C94" s="11"/>
      <c r="D94" s="7" t="s">
        <v>24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6" t="s">
        <v>54</v>
      </c>
      <c r="E95" s="39" t="s">
        <v>42</v>
      </c>
      <c r="F95" s="40">
        <v>30</v>
      </c>
      <c r="G95" s="40">
        <v>2.04</v>
      </c>
      <c r="H95" s="40">
        <v>0.39</v>
      </c>
      <c r="I95" s="40">
        <v>11.94</v>
      </c>
      <c r="J95" s="40">
        <v>59.4</v>
      </c>
      <c r="K95" s="41">
        <v>575</v>
      </c>
      <c r="L95" s="40">
        <v>1.74</v>
      </c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SUM(F89:F96)</f>
        <v>630</v>
      </c>
      <c r="G97" s="19">
        <f t="shared" ref="G97" si="28">SUM(G89:G96)</f>
        <v>31.140000000000004</v>
      </c>
      <c r="H97" s="19">
        <f t="shared" ref="H97" si="29">SUM(H89:H96)</f>
        <v>23.69</v>
      </c>
      <c r="I97" s="19">
        <f t="shared" ref="I97" si="30">SUM(I89:I96)</f>
        <v>80.84</v>
      </c>
      <c r="J97" s="19">
        <f t="shared" ref="J97:L97" si="31">SUM(J89:J96)</f>
        <v>661.4</v>
      </c>
      <c r="K97" s="25"/>
      <c r="L97" s="19">
        <f t="shared" si="31"/>
        <v>93.199999999999989</v>
      </c>
    </row>
    <row r="98" spans="1:12" ht="14.4" x14ac:dyDescent="0.3">
      <c r="A98" s="26">
        <f>A89</f>
        <v>1</v>
      </c>
      <c r="B98" s="13">
        <f>B89</f>
        <v>5</v>
      </c>
      <c r="C98" s="10" t="s">
        <v>25</v>
      </c>
      <c r="D98" s="7" t="s">
        <v>26</v>
      </c>
      <c r="E98" s="39"/>
      <c r="F98" s="40"/>
      <c r="G98" s="40"/>
      <c r="H98" s="40"/>
      <c r="I98" s="48"/>
      <c r="J98" s="40"/>
      <c r="K98" s="41"/>
      <c r="L98" s="40"/>
    </row>
    <row r="99" spans="1:12" ht="14.4" x14ac:dyDescent="0.3">
      <c r="A99" s="23"/>
      <c r="B99" s="15"/>
      <c r="C99" s="11"/>
      <c r="D99" s="7" t="s">
        <v>27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28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7" t="s">
        <v>29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7" t="s">
        <v>30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31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32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32">SUM(G98:G106)</f>
        <v>0</v>
      </c>
      <c r="H107" s="19">
        <f t="shared" ref="H107" si="33">SUM(H98:H106)</f>
        <v>0</v>
      </c>
      <c r="I107" s="19">
        <f t="shared" ref="I107" si="34">SUM(I98:I106)</f>
        <v>0</v>
      </c>
      <c r="J107" s="19">
        <f t="shared" ref="J107:L107" si="35">SUM(J98:J106)</f>
        <v>0</v>
      </c>
      <c r="K107" s="25"/>
      <c r="L107" s="19">
        <f t="shared" si="35"/>
        <v>0</v>
      </c>
    </row>
    <row r="108" spans="1:12" ht="15.75" customHeight="1" thickBot="1" x14ac:dyDescent="0.3">
      <c r="A108" s="29">
        <f>A89</f>
        <v>1</v>
      </c>
      <c r="B108" s="30">
        <f>B89</f>
        <v>5</v>
      </c>
      <c r="C108" s="53" t="s">
        <v>4</v>
      </c>
      <c r="D108" s="54"/>
      <c r="E108" s="31"/>
      <c r="F108" s="32">
        <f>F97+F107</f>
        <v>630</v>
      </c>
      <c r="G108" s="32">
        <f t="shared" ref="G108" si="36">G97+G107</f>
        <v>31.140000000000004</v>
      </c>
      <c r="H108" s="32">
        <f t="shared" ref="H108" si="37">H97+H107</f>
        <v>23.69</v>
      </c>
      <c r="I108" s="32">
        <f t="shared" ref="I108" si="38">I97+I107</f>
        <v>80.84</v>
      </c>
      <c r="J108" s="32">
        <f t="shared" ref="J108:L108" si="39">J97+J107</f>
        <v>661.4</v>
      </c>
      <c r="K108" s="32"/>
      <c r="L108" s="32">
        <f t="shared" si="39"/>
        <v>93.199999999999989</v>
      </c>
    </row>
    <row r="109" spans="1:12" ht="14.4" x14ac:dyDescent="0.3">
      <c r="A109" s="20">
        <v>2</v>
      </c>
      <c r="B109" s="21">
        <v>1</v>
      </c>
      <c r="C109" s="22" t="s">
        <v>20</v>
      </c>
      <c r="D109" s="5" t="s">
        <v>21</v>
      </c>
      <c r="E109" s="39" t="s">
        <v>49</v>
      </c>
      <c r="F109" s="40">
        <v>200</v>
      </c>
      <c r="G109" s="40">
        <v>5.5</v>
      </c>
      <c r="H109" s="40">
        <v>3.5</v>
      </c>
      <c r="I109" s="40">
        <v>47.2</v>
      </c>
      <c r="J109" s="40">
        <v>243</v>
      </c>
      <c r="K109" s="41">
        <v>241</v>
      </c>
      <c r="L109" s="40">
        <v>18.86</v>
      </c>
    </row>
    <row r="110" spans="1:12" ht="14.4" x14ac:dyDescent="0.3">
      <c r="A110" s="23"/>
      <c r="B110" s="15"/>
      <c r="C110" s="11"/>
      <c r="D110" s="6" t="s">
        <v>21</v>
      </c>
      <c r="E110" s="39" t="s">
        <v>58</v>
      </c>
      <c r="F110" s="40">
        <v>150</v>
      </c>
      <c r="G110" s="40">
        <v>14.04</v>
      </c>
      <c r="H110" s="40">
        <v>8.67</v>
      </c>
      <c r="I110" s="40">
        <v>4.51</v>
      </c>
      <c r="J110" s="40">
        <v>152.44999999999999</v>
      </c>
      <c r="K110" s="41" t="s">
        <v>59</v>
      </c>
      <c r="L110" s="40">
        <v>49.41</v>
      </c>
    </row>
    <row r="111" spans="1:12" ht="14.4" x14ac:dyDescent="0.3">
      <c r="A111" s="23"/>
      <c r="B111" s="15"/>
      <c r="C111" s="11"/>
      <c r="D111" s="6" t="s">
        <v>26</v>
      </c>
      <c r="E111" s="39" t="s">
        <v>78</v>
      </c>
      <c r="F111" s="40">
        <v>100</v>
      </c>
      <c r="G111" s="40">
        <v>1.2</v>
      </c>
      <c r="H111" s="40">
        <v>6.2</v>
      </c>
      <c r="I111" s="40">
        <v>6</v>
      </c>
      <c r="J111" s="40">
        <v>85</v>
      </c>
      <c r="K111" s="41">
        <v>3</v>
      </c>
      <c r="L111" s="40">
        <v>9.1199999999999992</v>
      </c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22</v>
      </c>
      <c r="E113" s="39" t="s">
        <v>40</v>
      </c>
      <c r="F113" s="40">
        <v>200</v>
      </c>
      <c r="G113" s="40">
        <v>0</v>
      </c>
      <c r="H113" s="40">
        <v>0</v>
      </c>
      <c r="I113" s="40">
        <v>15</v>
      </c>
      <c r="J113" s="40">
        <v>60</v>
      </c>
      <c r="K113" s="41">
        <v>484</v>
      </c>
      <c r="L113" s="40">
        <v>3.9</v>
      </c>
    </row>
    <row r="114" spans="1:12" ht="14.4" x14ac:dyDescent="0.3">
      <c r="A114" s="23"/>
      <c r="B114" s="15"/>
      <c r="C114" s="11"/>
      <c r="D114" s="7" t="s">
        <v>23</v>
      </c>
      <c r="E114" s="39" t="s">
        <v>41</v>
      </c>
      <c r="F114" s="40">
        <v>50</v>
      </c>
      <c r="G114" s="40">
        <v>3.8</v>
      </c>
      <c r="H114" s="40">
        <v>0.4</v>
      </c>
      <c r="I114" s="40">
        <v>24.6</v>
      </c>
      <c r="J114" s="40">
        <v>117</v>
      </c>
      <c r="K114" s="41">
        <v>573</v>
      </c>
      <c r="L114" s="40">
        <v>3.3</v>
      </c>
    </row>
    <row r="115" spans="1:12" ht="14.4" x14ac:dyDescent="0.3">
      <c r="A115" s="23"/>
      <c r="B115" s="15"/>
      <c r="C115" s="11"/>
      <c r="D115" s="7" t="s">
        <v>24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 t="s">
        <v>55</v>
      </c>
      <c r="E116" s="39" t="s">
        <v>42</v>
      </c>
      <c r="F116" s="40">
        <v>30</v>
      </c>
      <c r="G116" s="40">
        <v>2.04</v>
      </c>
      <c r="H116" s="40">
        <v>0.39</v>
      </c>
      <c r="I116" s="40">
        <v>11.94</v>
      </c>
      <c r="J116" s="40">
        <v>59.4</v>
      </c>
      <c r="K116" s="41">
        <v>575</v>
      </c>
      <c r="L116" s="40">
        <v>1.74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0">SUM(G109:G117)</f>
        <v>26.58</v>
      </c>
      <c r="H118" s="19">
        <f t="shared" si="40"/>
        <v>19.16</v>
      </c>
      <c r="I118" s="19">
        <f t="shared" si="40"/>
        <v>109.25</v>
      </c>
      <c r="J118" s="19">
        <f t="shared" si="40"/>
        <v>716.85</v>
      </c>
      <c r="K118" s="25"/>
      <c r="L118" s="19">
        <f t="shared" ref="L118" si="41">SUM(L109:L117)</f>
        <v>86.33</v>
      </c>
    </row>
    <row r="119" spans="1:12" ht="14.4" x14ac:dyDescent="0.3">
      <c r="A119" s="26">
        <f>A109</f>
        <v>2</v>
      </c>
      <c r="B119" s="13">
        <f>B109</f>
        <v>1</v>
      </c>
      <c r="C119" s="10" t="s">
        <v>25</v>
      </c>
      <c r="D119" s="7" t="s">
        <v>26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27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28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29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7" t="s">
        <v>30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7" t="s">
        <v>31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3"/>
      <c r="B125" s="15"/>
      <c r="C125" s="11"/>
      <c r="D125" s="7" t="s">
        <v>32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4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42">SUM(G119:G127)</f>
        <v>0</v>
      </c>
      <c r="H128" s="19">
        <f t="shared" si="42"/>
        <v>0</v>
      </c>
      <c r="I128" s="19">
        <f t="shared" si="42"/>
        <v>0</v>
      </c>
      <c r="J128" s="19">
        <f t="shared" si="42"/>
        <v>0</v>
      </c>
      <c r="K128" s="25"/>
      <c r="L128" s="19">
        <f t="shared" ref="L128" si="43">SUM(L119:L127)</f>
        <v>0</v>
      </c>
    </row>
    <row r="129" spans="1:12" ht="15" thickBot="1" x14ac:dyDescent="0.3">
      <c r="A129" s="29">
        <f>A109</f>
        <v>2</v>
      </c>
      <c r="B129" s="30">
        <f>B109</f>
        <v>1</v>
      </c>
      <c r="C129" s="53" t="s">
        <v>4</v>
      </c>
      <c r="D129" s="54"/>
      <c r="E129" s="31"/>
      <c r="F129" s="32">
        <f>F118+F128</f>
        <v>730</v>
      </c>
      <c r="G129" s="32">
        <f t="shared" ref="G129" si="44">G118+G128</f>
        <v>26.58</v>
      </c>
      <c r="H129" s="32">
        <f t="shared" ref="H129" si="45">H118+H128</f>
        <v>19.16</v>
      </c>
      <c r="I129" s="32">
        <f t="shared" ref="I129" si="46">I118+I128</f>
        <v>109.25</v>
      </c>
      <c r="J129" s="32">
        <f t="shared" ref="J129:L129" si="47">J118+J128</f>
        <v>716.85</v>
      </c>
      <c r="K129" s="32"/>
      <c r="L129" s="32">
        <f t="shared" si="47"/>
        <v>86.33</v>
      </c>
    </row>
    <row r="130" spans="1:12" ht="14.4" x14ac:dyDescent="0.3">
      <c r="A130" s="14">
        <v>2</v>
      </c>
      <c r="B130" s="15">
        <v>2</v>
      </c>
      <c r="C130" s="22" t="s">
        <v>20</v>
      </c>
      <c r="D130" s="5" t="s">
        <v>21</v>
      </c>
      <c r="E130" s="39" t="s">
        <v>45</v>
      </c>
      <c r="F130" s="40">
        <v>200</v>
      </c>
      <c r="G130" s="40">
        <v>5.4</v>
      </c>
      <c r="H130" s="40">
        <v>8</v>
      </c>
      <c r="I130" s="40">
        <v>11.6</v>
      </c>
      <c r="J130" s="40">
        <v>140</v>
      </c>
      <c r="K130" s="41">
        <v>377</v>
      </c>
      <c r="L130" s="40">
        <v>8.66</v>
      </c>
    </row>
    <row r="131" spans="1:12" ht="14.4" x14ac:dyDescent="0.3">
      <c r="A131" s="14"/>
      <c r="B131" s="15"/>
      <c r="C131" s="11"/>
      <c r="D131" s="6" t="s">
        <v>21</v>
      </c>
      <c r="E131" s="39" t="s">
        <v>60</v>
      </c>
      <c r="F131" s="40">
        <v>150</v>
      </c>
      <c r="G131" s="40">
        <v>16.670000000000002</v>
      </c>
      <c r="H131" s="40">
        <v>13.64</v>
      </c>
      <c r="I131" s="40">
        <v>2.6</v>
      </c>
      <c r="J131" s="40">
        <v>199.95</v>
      </c>
      <c r="K131" s="41" t="s">
        <v>61</v>
      </c>
      <c r="L131" s="40">
        <v>29.7</v>
      </c>
    </row>
    <row r="132" spans="1:12" ht="14.4" x14ac:dyDescent="0.3">
      <c r="A132" s="14"/>
      <c r="B132" s="15"/>
      <c r="C132" s="11"/>
      <c r="D132" s="6" t="s">
        <v>26</v>
      </c>
      <c r="E132" s="39" t="s">
        <v>75</v>
      </c>
      <c r="F132" s="40">
        <v>100</v>
      </c>
      <c r="G132" s="40">
        <v>6.4</v>
      </c>
      <c r="H132" s="40">
        <v>8.5</v>
      </c>
      <c r="I132" s="40">
        <v>7.4</v>
      </c>
      <c r="J132" s="40">
        <v>132</v>
      </c>
      <c r="K132" s="41">
        <v>45</v>
      </c>
      <c r="L132" s="40">
        <v>12.82</v>
      </c>
    </row>
    <row r="133" spans="1:12" ht="14.4" x14ac:dyDescent="0.3">
      <c r="A133" s="14"/>
      <c r="B133" s="15"/>
      <c r="C133" s="11"/>
      <c r="D133" s="7" t="s">
        <v>22</v>
      </c>
      <c r="E133" s="39" t="s">
        <v>51</v>
      </c>
      <c r="F133" s="40">
        <v>200</v>
      </c>
      <c r="G133" s="40">
        <v>0.3</v>
      </c>
      <c r="H133" s="40">
        <v>0.1</v>
      </c>
      <c r="I133" s="40">
        <v>9.5</v>
      </c>
      <c r="J133" s="40">
        <v>40</v>
      </c>
      <c r="K133" s="41">
        <v>459</v>
      </c>
      <c r="L133" s="40">
        <v>2.96</v>
      </c>
    </row>
    <row r="134" spans="1:12" ht="14.4" x14ac:dyDescent="0.3">
      <c r="A134" s="14"/>
      <c r="B134" s="15"/>
      <c r="C134" s="11"/>
      <c r="D134" s="7" t="s">
        <v>23</v>
      </c>
      <c r="E134" s="39" t="s">
        <v>41</v>
      </c>
      <c r="F134" s="40">
        <v>50</v>
      </c>
      <c r="G134" s="40">
        <v>3.8</v>
      </c>
      <c r="H134" s="40">
        <v>0.4</v>
      </c>
      <c r="I134" s="40">
        <v>24.6</v>
      </c>
      <c r="J134" s="40">
        <v>117</v>
      </c>
      <c r="K134" s="41">
        <v>573</v>
      </c>
      <c r="L134" s="40">
        <v>3.3</v>
      </c>
    </row>
    <row r="135" spans="1:12" ht="14.4" x14ac:dyDescent="0.3">
      <c r="A135" s="14"/>
      <c r="B135" s="15"/>
      <c r="C135" s="11"/>
      <c r="D135" s="7" t="s">
        <v>24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 t="s">
        <v>55</v>
      </c>
      <c r="E136" s="39" t="s">
        <v>42</v>
      </c>
      <c r="F136" s="40">
        <v>30</v>
      </c>
      <c r="G136" s="40">
        <v>2.04</v>
      </c>
      <c r="H136" s="40">
        <v>0.39</v>
      </c>
      <c r="I136" s="40">
        <v>11.94</v>
      </c>
      <c r="J136" s="40">
        <v>59.4</v>
      </c>
      <c r="K136" s="41">
        <v>575</v>
      </c>
      <c r="L136" s="40">
        <v>1.74</v>
      </c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6" t="s">
        <v>56</v>
      </c>
      <c r="E138" s="39" t="s">
        <v>44</v>
      </c>
      <c r="F138" s="40">
        <v>45</v>
      </c>
      <c r="G138" s="40">
        <v>1.6</v>
      </c>
      <c r="H138" s="40">
        <v>3.8</v>
      </c>
      <c r="I138" s="40">
        <v>23.4</v>
      </c>
      <c r="J138" s="40">
        <v>134</v>
      </c>
      <c r="K138" s="41">
        <v>72</v>
      </c>
      <c r="L138" s="40">
        <v>7.9</v>
      </c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775</v>
      </c>
      <c r="G139" s="19">
        <f>SUM(G130:G138)</f>
        <v>36.21</v>
      </c>
      <c r="H139" s="19">
        <f>SUM(H130:H138)</f>
        <v>34.83</v>
      </c>
      <c r="I139" s="19">
        <f>SUM(I130:I138)</f>
        <v>91.039999999999992</v>
      </c>
      <c r="J139" s="19">
        <f>SUM(J130:J138)</f>
        <v>822.35</v>
      </c>
      <c r="K139" s="25"/>
      <c r="L139" s="19">
        <f>SUM(L130:L138)</f>
        <v>67.08</v>
      </c>
    </row>
    <row r="140" spans="1:12" ht="14.4" x14ac:dyDescent="0.3">
      <c r="A140" s="13">
        <f>A130</f>
        <v>2</v>
      </c>
      <c r="B140" s="13">
        <f>B130</f>
        <v>2</v>
      </c>
      <c r="C140" s="10" t="s">
        <v>25</v>
      </c>
      <c r="D140" s="7" t="s">
        <v>26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27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28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7" t="s">
        <v>29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7" t="s">
        <v>30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7" t="s">
        <v>31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14"/>
      <c r="B146" s="15"/>
      <c r="C146" s="11"/>
      <c r="D146" s="7" t="s">
        <v>32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14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14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16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48">SUM(G140:G148)</f>
        <v>0</v>
      </c>
      <c r="H149" s="19">
        <f t="shared" si="48"/>
        <v>0</v>
      </c>
      <c r="I149" s="19">
        <f t="shared" si="48"/>
        <v>0</v>
      </c>
      <c r="J149" s="19">
        <f t="shared" si="48"/>
        <v>0</v>
      </c>
      <c r="K149" s="25"/>
      <c r="L149" s="19">
        <f t="shared" ref="L149" si="49">SUM(L140:L148)</f>
        <v>0</v>
      </c>
    </row>
    <row r="150" spans="1:12" ht="15" thickBot="1" x14ac:dyDescent="0.3">
      <c r="A150" s="33">
        <f>A130</f>
        <v>2</v>
      </c>
      <c r="B150" s="33">
        <f>B130</f>
        <v>2</v>
      </c>
      <c r="C150" s="53" t="s">
        <v>4</v>
      </c>
      <c r="D150" s="54"/>
      <c r="E150" s="31"/>
      <c r="F150" s="32">
        <f>F139+F149</f>
        <v>775</v>
      </c>
      <c r="G150" s="32">
        <f t="shared" ref="G150" si="50">G139+G149</f>
        <v>36.21</v>
      </c>
      <c r="H150" s="32">
        <f t="shared" ref="H150" si="51">H139+H149</f>
        <v>34.83</v>
      </c>
      <c r="I150" s="32">
        <f t="shared" ref="I150" si="52">I139+I149</f>
        <v>91.039999999999992</v>
      </c>
      <c r="J150" s="32">
        <f t="shared" ref="J150:L150" si="53">J139+J149</f>
        <v>822.35</v>
      </c>
      <c r="K150" s="32"/>
      <c r="L150" s="32">
        <f t="shared" si="53"/>
        <v>67.08</v>
      </c>
    </row>
    <row r="151" spans="1:12" ht="14.4" x14ac:dyDescent="0.3">
      <c r="A151" s="20">
        <v>2</v>
      </c>
      <c r="B151" s="21">
        <v>3</v>
      </c>
      <c r="C151" s="22" t="s">
        <v>20</v>
      </c>
      <c r="D151" s="5" t="s">
        <v>21</v>
      </c>
      <c r="E151" s="39" t="s">
        <v>39</v>
      </c>
      <c r="F151" s="40">
        <v>200</v>
      </c>
      <c r="G151" s="40">
        <v>11.3</v>
      </c>
      <c r="H151" s="40">
        <v>8.48</v>
      </c>
      <c r="I151" s="40">
        <v>50.26</v>
      </c>
      <c r="J151" s="40">
        <v>322.88</v>
      </c>
      <c r="K151" s="41">
        <v>202</v>
      </c>
      <c r="L151" s="40">
        <v>10.84</v>
      </c>
    </row>
    <row r="152" spans="1:12" ht="14.4" x14ac:dyDescent="0.3">
      <c r="A152" s="23"/>
      <c r="B152" s="15"/>
      <c r="C152" s="11"/>
      <c r="D152" s="6" t="s">
        <v>21</v>
      </c>
      <c r="E152" s="39" t="s">
        <v>62</v>
      </c>
      <c r="F152" s="40">
        <v>150</v>
      </c>
      <c r="G152" s="40">
        <v>14.97</v>
      </c>
      <c r="H152" s="40">
        <v>15.5</v>
      </c>
      <c r="I152" s="40">
        <v>32.6</v>
      </c>
      <c r="J152" s="40">
        <v>425.95</v>
      </c>
      <c r="K152" s="41" t="s">
        <v>63</v>
      </c>
      <c r="L152" s="40">
        <v>44.39</v>
      </c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 t="s">
        <v>26</v>
      </c>
      <c r="E154" s="39" t="s">
        <v>72</v>
      </c>
      <c r="F154" s="40">
        <v>100</v>
      </c>
      <c r="G154" s="40">
        <v>1.6</v>
      </c>
      <c r="H154" s="40">
        <v>6.2</v>
      </c>
      <c r="I154" s="40">
        <v>6.6</v>
      </c>
      <c r="J154" s="40">
        <v>88</v>
      </c>
      <c r="K154" s="41">
        <v>47</v>
      </c>
      <c r="L154" s="40">
        <v>2.0099999999999998</v>
      </c>
    </row>
    <row r="155" spans="1:12" ht="14.4" x14ac:dyDescent="0.3">
      <c r="A155" s="23"/>
      <c r="B155" s="15"/>
      <c r="C155" s="11"/>
      <c r="D155" s="7" t="s">
        <v>22</v>
      </c>
      <c r="E155" s="39" t="s">
        <v>46</v>
      </c>
      <c r="F155" s="40">
        <v>200</v>
      </c>
      <c r="G155" s="40">
        <v>3.3</v>
      </c>
      <c r="H155" s="40">
        <v>2.9</v>
      </c>
      <c r="I155" s="40">
        <v>13.8</v>
      </c>
      <c r="J155" s="40">
        <v>94</v>
      </c>
      <c r="K155" s="41">
        <v>462</v>
      </c>
      <c r="L155" s="40">
        <v>10.33</v>
      </c>
    </row>
    <row r="156" spans="1:12" ht="15.75" customHeight="1" x14ac:dyDescent="0.3">
      <c r="A156" s="23"/>
      <c r="B156" s="15"/>
      <c r="C156" s="11"/>
      <c r="D156" s="7" t="s">
        <v>23</v>
      </c>
      <c r="E156" s="39" t="s">
        <v>41</v>
      </c>
      <c r="F156" s="40">
        <v>50</v>
      </c>
      <c r="G156" s="40">
        <v>3.8</v>
      </c>
      <c r="H156" s="40">
        <v>0.4</v>
      </c>
      <c r="I156" s="40">
        <v>24.6</v>
      </c>
      <c r="J156" s="40">
        <v>117</v>
      </c>
      <c r="K156" s="41">
        <v>573</v>
      </c>
      <c r="L156" s="40">
        <v>3.3</v>
      </c>
    </row>
    <row r="157" spans="1:12" ht="14.4" x14ac:dyDescent="0.3">
      <c r="A157" s="23"/>
      <c r="B157" s="15"/>
      <c r="C157" s="11"/>
      <c r="D157" s="7" t="s">
        <v>24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 t="s">
        <v>55</v>
      </c>
      <c r="E158" s="39" t="s">
        <v>42</v>
      </c>
      <c r="F158" s="40">
        <v>30</v>
      </c>
      <c r="G158" s="40">
        <v>2.04</v>
      </c>
      <c r="H158" s="40">
        <v>0.39</v>
      </c>
      <c r="I158" s="40">
        <v>11.94</v>
      </c>
      <c r="J158" s="40">
        <v>59.4</v>
      </c>
      <c r="K158" s="41">
        <v>575</v>
      </c>
      <c r="L158" s="40">
        <v>1.74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SUM(F151:F160)</f>
        <v>730</v>
      </c>
      <c r="G161" s="19">
        <f>SUM(G151:G160)</f>
        <v>37.010000000000005</v>
      </c>
      <c r="H161" s="19">
        <f>SUM(H151:H160)</f>
        <v>33.869999999999997</v>
      </c>
      <c r="I161" s="19">
        <f>SUM(I151:I160)</f>
        <v>139.79999999999998</v>
      </c>
      <c r="J161" s="19">
        <f>SUM(J151:J160)</f>
        <v>1107.23</v>
      </c>
      <c r="K161" s="25"/>
      <c r="L161" s="19">
        <f>SUM(L151:L160)</f>
        <v>72.61</v>
      </c>
    </row>
    <row r="162" spans="1:12" ht="14.4" x14ac:dyDescent="0.3">
      <c r="A162" s="26">
        <f>A151</f>
        <v>2</v>
      </c>
      <c r="B162" s="13">
        <f>B151</f>
        <v>3</v>
      </c>
      <c r="C162" s="10" t="s">
        <v>25</v>
      </c>
      <c r="D162" s="7" t="s">
        <v>26</v>
      </c>
      <c r="E162" s="39"/>
      <c r="F162" s="40"/>
      <c r="G162" s="40"/>
      <c r="H162" s="40"/>
      <c r="I162" s="48"/>
      <c r="J162" s="40"/>
      <c r="K162" s="41"/>
      <c r="L162" s="40"/>
    </row>
    <row r="163" spans="1:12" ht="14.4" x14ac:dyDescent="0.3">
      <c r="A163" s="23"/>
      <c r="B163" s="15"/>
      <c r="C163" s="11"/>
      <c r="D163" s="7" t="s">
        <v>27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7" t="s">
        <v>28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7" t="s">
        <v>29</v>
      </c>
      <c r="E165" s="39"/>
      <c r="F165" s="40"/>
      <c r="G165" s="48"/>
      <c r="H165" s="49"/>
      <c r="I165" s="40"/>
      <c r="J165" s="40"/>
      <c r="K165" s="41"/>
      <c r="L165" s="40"/>
    </row>
    <row r="166" spans="1:12" ht="14.4" x14ac:dyDescent="0.3">
      <c r="A166" s="23"/>
      <c r="B166" s="15"/>
      <c r="C166" s="11"/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54">SUM(G162:G170)</f>
        <v>0</v>
      </c>
      <c r="H171" s="19">
        <f t="shared" si="54"/>
        <v>0</v>
      </c>
      <c r="I171" s="19">
        <f t="shared" si="54"/>
        <v>0</v>
      </c>
      <c r="J171" s="19">
        <f t="shared" si="54"/>
        <v>0</v>
      </c>
      <c r="K171" s="25"/>
      <c r="L171" s="19">
        <f t="shared" ref="L171" si="55">SUM(L162:L170)</f>
        <v>0</v>
      </c>
    </row>
    <row r="172" spans="1:12" ht="15" thickBot="1" x14ac:dyDescent="0.3">
      <c r="A172" s="29">
        <f>A151</f>
        <v>2</v>
      </c>
      <c r="B172" s="30">
        <f>B151</f>
        <v>3</v>
      </c>
      <c r="C172" s="53" t="s">
        <v>4</v>
      </c>
      <c r="D172" s="54"/>
      <c r="E172" s="31"/>
      <c r="F172" s="32">
        <f>F161+F171</f>
        <v>730</v>
      </c>
      <c r="G172" s="32">
        <f t="shared" ref="G172" si="56">G161+G171</f>
        <v>37.010000000000005</v>
      </c>
      <c r="H172" s="32">
        <f t="shared" ref="H172" si="57">H161+H171</f>
        <v>33.869999999999997</v>
      </c>
      <c r="I172" s="32">
        <f t="shared" ref="I172" si="58">I161+I171</f>
        <v>139.79999999999998</v>
      </c>
      <c r="J172" s="32">
        <f t="shared" ref="J172:L172" si="59">J161+J171</f>
        <v>1107.23</v>
      </c>
      <c r="K172" s="32"/>
      <c r="L172" s="32">
        <f t="shared" si="59"/>
        <v>72.61</v>
      </c>
    </row>
    <row r="173" spans="1:12" ht="14.4" x14ac:dyDescent="0.3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300</v>
      </c>
      <c r="G173" s="40">
        <v>27.4</v>
      </c>
      <c r="H173" s="40">
        <v>26.1</v>
      </c>
      <c r="I173" s="40">
        <v>42.7</v>
      </c>
      <c r="J173" s="40">
        <v>504</v>
      </c>
      <c r="K173" s="41" t="s">
        <v>67</v>
      </c>
      <c r="L173" s="40">
        <v>89.01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 t="s">
        <v>26</v>
      </c>
      <c r="E175" s="39" t="s">
        <v>73</v>
      </c>
      <c r="F175" s="40">
        <v>100</v>
      </c>
      <c r="G175" s="40">
        <v>2.5</v>
      </c>
      <c r="H175" s="40">
        <v>6.3</v>
      </c>
      <c r="I175" s="40">
        <v>8.3000000000000007</v>
      </c>
      <c r="J175" s="40">
        <v>100</v>
      </c>
      <c r="K175" s="41">
        <v>42</v>
      </c>
      <c r="L175" s="40">
        <v>9.74</v>
      </c>
    </row>
    <row r="176" spans="1:12" ht="14.4" x14ac:dyDescent="0.3">
      <c r="A176" s="23"/>
      <c r="B176" s="15"/>
      <c r="C176" s="11"/>
      <c r="D176" s="7" t="s">
        <v>22</v>
      </c>
      <c r="E176" s="39" t="s">
        <v>43</v>
      </c>
      <c r="F176" s="40">
        <v>200</v>
      </c>
      <c r="G176" s="40">
        <v>0.2</v>
      </c>
      <c r="H176" s="40">
        <v>0.1</v>
      </c>
      <c r="I176" s="40">
        <v>9.3000000000000007</v>
      </c>
      <c r="J176" s="40">
        <v>38</v>
      </c>
      <c r="K176" s="41">
        <v>457</v>
      </c>
      <c r="L176" s="40">
        <v>1.28</v>
      </c>
    </row>
    <row r="177" spans="1:12" ht="14.4" x14ac:dyDescent="0.3">
      <c r="A177" s="23"/>
      <c r="B177" s="15"/>
      <c r="C177" s="11"/>
      <c r="D177" s="7" t="s">
        <v>23</v>
      </c>
      <c r="E177" s="39" t="s">
        <v>41</v>
      </c>
      <c r="F177" s="40">
        <v>50</v>
      </c>
      <c r="G177" s="40">
        <v>3.8</v>
      </c>
      <c r="H177" s="40">
        <v>0.4</v>
      </c>
      <c r="I177" s="40">
        <v>24.6</v>
      </c>
      <c r="J177" s="40">
        <v>117</v>
      </c>
      <c r="K177" s="41">
        <v>573</v>
      </c>
      <c r="L177" s="40">
        <v>3.3</v>
      </c>
    </row>
    <row r="178" spans="1:12" ht="14.4" x14ac:dyDescent="0.3">
      <c r="A178" s="23"/>
      <c r="B178" s="15"/>
      <c r="C178" s="11"/>
      <c r="D178" s="7" t="s">
        <v>24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 t="s">
        <v>55</v>
      </c>
      <c r="E179" s="39" t="s">
        <v>42</v>
      </c>
      <c r="F179" s="40">
        <v>30</v>
      </c>
      <c r="G179" s="40">
        <v>2.04</v>
      </c>
      <c r="H179" s="40">
        <v>0.39</v>
      </c>
      <c r="I179" s="40">
        <v>11.94</v>
      </c>
      <c r="J179" s="40">
        <v>59.4</v>
      </c>
      <c r="K179" s="41">
        <v>575</v>
      </c>
      <c r="L179" s="40">
        <v>1.74</v>
      </c>
    </row>
    <row r="180" spans="1:12" ht="14.4" x14ac:dyDescent="0.3">
      <c r="A180" s="23"/>
      <c r="B180" s="15"/>
      <c r="C180" s="11"/>
      <c r="D180" s="6" t="s">
        <v>56</v>
      </c>
      <c r="E180" s="39" t="s">
        <v>57</v>
      </c>
      <c r="F180" s="40">
        <v>50</v>
      </c>
      <c r="G180" s="40">
        <v>8.3000000000000007</v>
      </c>
      <c r="H180" s="40">
        <v>8</v>
      </c>
      <c r="I180" s="40">
        <v>60.4</v>
      </c>
      <c r="J180" s="40">
        <v>346</v>
      </c>
      <c r="K180" s="41">
        <v>577</v>
      </c>
      <c r="L180" s="40">
        <v>9.5</v>
      </c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SUM(F173:F180)</f>
        <v>730</v>
      </c>
      <c r="G181" s="19">
        <f>SUM(G173:G180)</f>
        <v>44.239999999999995</v>
      </c>
      <c r="H181" s="19">
        <f>SUM(H173:H180)</f>
        <v>41.29</v>
      </c>
      <c r="I181" s="19">
        <f>SUM(I173:I180)</f>
        <v>157.24</v>
      </c>
      <c r="J181" s="19">
        <f>SUM(J173:J180)</f>
        <v>1164.4000000000001</v>
      </c>
      <c r="K181" s="25"/>
      <c r="L181" s="19">
        <f>SUM(L173:L180)</f>
        <v>114.57</v>
      </c>
    </row>
    <row r="182" spans="1:12" ht="14.4" x14ac:dyDescent="0.3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7" t="s">
        <v>27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3"/>
      <c r="B185" s="15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32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60">SUM(G182:G190)</f>
        <v>0</v>
      </c>
      <c r="H191" s="19">
        <f t="shared" si="60"/>
        <v>0</v>
      </c>
      <c r="I191" s="19">
        <f t="shared" si="60"/>
        <v>0</v>
      </c>
      <c r="J191" s="19">
        <f t="shared" si="60"/>
        <v>0</v>
      </c>
      <c r="K191" s="25"/>
      <c r="L191" s="19">
        <f t="shared" ref="L191" si="61">SUM(L182:L190)</f>
        <v>0</v>
      </c>
    </row>
    <row r="192" spans="1:12" ht="15" thickBot="1" x14ac:dyDescent="0.3">
      <c r="A192" s="29">
        <f>A173</f>
        <v>2</v>
      </c>
      <c r="B192" s="30">
        <f>B173</f>
        <v>4</v>
      </c>
      <c r="C192" s="53" t="s">
        <v>4</v>
      </c>
      <c r="D192" s="54"/>
      <c r="E192" s="31"/>
      <c r="F192" s="32">
        <f>F181+F191</f>
        <v>730</v>
      </c>
      <c r="G192" s="32">
        <f t="shared" ref="G192" si="62">G181+G191</f>
        <v>44.239999999999995</v>
      </c>
      <c r="H192" s="32">
        <f t="shared" ref="H192" si="63">H181+H191</f>
        <v>41.29</v>
      </c>
      <c r="I192" s="32">
        <f t="shared" ref="I192" si="64">I181+I191</f>
        <v>157.24</v>
      </c>
      <c r="J192" s="32">
        <f t="shared" ref="J192:L192" si="65">J181+J191</f>
        <v>1164.4000000000001</v>
      </c>
      <c r="K192" s="32"/>
      <c r="L192" s="32">
        <f t="shared" si="65"/>
        <v>114.57</v>
      </c>
    </row>
    <row r="193" spans="1:12" ht="14.4" x14ac:dyDescent="0.3">
      <c r="A193" s="20">
        <v>2</v>
      </c>
      <c r="B193" s="21">
        <v>5</v>
      </c>
      <c r="C193" s="22" t="s">
        <v>20</v>
      </c>
      <c r="D193" s="5" t="s">
        <v>21</v>
      </c>
      <c r="E193" s="39" t="s">
        <v>47</v>
      </c>
      <c r="F193" s="40">
        <v>250</v>
      </c>
      <c r="G193" s="40">
        <v>18.8</v>
      </c>
      <c r="H193" s="40">
        <v>14.3</v>
      </c>
      <c r="I193" s="40">
        <v>25.8</v>
      </c>
      <c r="J193" s="40">
        <v>307</v>
      </c>
      <c r="K193" s="41">
        <v>328</v>
      </c>
      <c r="L193" s="40">
        <v>74.459999999999994</v>
      </c>
    </row>
    <row r="194" spans="1:12" ht="14.4" x14ac:dyDescent="0.3">
      <c r="A194" s="23"/>
      <c r="B194" s="15"/>
      <c r="C194" s="11"/>
      <c r="D194" s="6" t="s">
        <v>26</v>
      </c>
      <c r="E194" s="39" t="s">
        <v>76</v>
      </c>
      <c r="F194" s="40">
        <v>100</v>
      </c>
      <c r="G194" s="40">
        <v>4.8</v>
      </c>
      <c r="H194" s="40">
        <v>10.7</v>
      </c>
      <c r="I194" s="40">
        <v>6.5</v>
      </c>
      <c r="J194" s="40">
        <v>141</v>
      </c>
      <c r="K194" s="41">
        <v>33</v>
      </c>
      <c r="L194" s="40">
        <v>12.25</v>
      </c>
    </row>
    <row r="195" spans="1:12" ht="14.4" x14ac:dyDescent="0.3">
      <c r="A195" s="23"/>
      <c r="B195" s="15"/>
      <c r="C195" s="11"/>
      <c r="D195" s="7" t="s">
        <v>22</v>
      </c>
      <c r="E195" s="39" t="s">
        <v>48</v>
      </c>
      <c r="F195" s="40">
        <v>200</v>
      </c>
      <c r="G195" s="40">
        <v>0.2</v>
      </c>
      <c r="H195" s="40">
        <v>0.1</v>
      </c>
      <c r="I195" s="40">
        <v>10.7</v>
      </c>
      <c r="J195" s="40">
        <v>44</v>
      </c>
      <c r="K195" s="41">
        <v>491</v>
      </c>
      <c r="L195" s="40">
        <v>0.88</v>
      </c>
    </row>
    <row r="196" spans="1:12" ht="14.4" x14ac:dyDescent="0.3">
      <c r="A196" s="23"/>
      <c r="B196" s="15"/>
      <c r="C196" s="11"/>
      <c r="D196" s="7" t="s">
        <v>23</v>
      </c>
      <c r="E196" s="39" t="s">
        <v>41</v>
      </c>
      <c r="F196" s="40">
        <v>50</v>
      </c>
      <c r="G196" s="40">
        <v>3.8</v>
      </c>
      <c r="H196" s="40">
        <v>0.4</v>
      </c>
      <c r="I196" s="40">
        <v>24.6</v>
      </c>
      <c r="J196" s="40">
        <v>117</v>
      </c>
      <c r="K196" s="41">
        <v>573</v>
      </c>
      <c r="L196" s="40">
        <v>3.3</v>
      </c>
    </row>
    <row r="197" spans="1:12" ht="14.4" x14ac:dyDescent="0.3">
      <c r="A197" s="23"/>
      <c r="B197" s="15"/>
      <c r="C197" s="11"/>
      <c r="D197" s="7" t="s">
        <v>24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 t="s">
        <v>32</v>
      </c>
      <c r="E199" s="39" t="s">
        <v>42</v>
      </c>
      <c r="F199" s="40">
        <v>30</v>
      </c>
      <c r="G199" s="40">
        <v>2.04</v>
      </c>
      <c r="H199" s="40">
        <v>0.39</v>
      </c>
      <c r="I199" s="40">
        <v>11.94</v>
      </c>
      <c r="J199" s="40">
        <v>59.4</v>
      </c>
      <c r="K199" s="41">
        <v>575</v>
      </c>
      <c r="L199" s="40">
        <v>1.74</v>
      </c>
    </row>
    <row r="200" spans="1:12" ht="15.75" customHeight="1" x14ac:dyDescent="0.3">
      <c r="A200" s="24"/>
      <c r="B200" s="17"/>
      <c r="C200" s="8"/>
      <c r="D200" s="18" t="s">
        <v>33</v>
      </c>
      <c r="E200" s="9"/>
      <c r="F200" s="19">
        <f>SUM(F193:F199)</f>
        <v>630</v>
      </c>
      <c r="G200" s="19">
        <f t="shared" ref="G200:J200" si="66">SUM(G193:G199)</f>
        <v>29.64</v>
      </c>
      <c r="H200" s="19">
        <f t="shared" si="66"/>
        <v>25.89</v>
      </c>
      <c r="I200" s="19">
        <f t="shared" si="66"/>
        <v>79.539999999999992</v>
      </c>
      <c r="J200" s="19">
        <f t="shared" si="66"/>
        <v>668.4</v>
      </c>
      <c r="K200" s="25"/>
      <c r="L200" s="19">
        <f t="shared" ref="L200" si="67">SUM(L193:L199)</f>
        <v>92.629999999999981</v>
      </c>
    </row>
    <row r="201" spans="1:12" ht="14.4" x14ac:dyDescent="0.3">
      <c r="A201" s="26">
        <f>A193</f>
        <v>2</v>
      </c>
      <c r="B201" s="13">
        <f>B193</f>
        <v>5</v>
      </c>
      <c r="C201" s="10" t="s">
        <v>25</v>
      </c>
      <c r="D201" s="7" t="s">
        <v>26</v>
      </c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7" t="s">
        <v>27</v>
      </c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3"/>
      <c r="B203" s="15"/>
      <c r="C203" s="11"/>
      <c r="D203" s="7" t="s">
        <v>28</v>
      </c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7" t="s">
        <v>29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30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31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32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6"/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68">SUM(G201:G209)</f>
        <v>0</v>
      </c>
      <c r="H210" s="19">
        <f t="shared" si="68"/>
        <v>0</v>
      </c>
      <c r="I210" s="19">
        <f t="shared" si="68"/>
        <v>0</v>
      </c>
      <c r="J210" s="19">
        <f t="shared" si="68"/>
        <v>0</v>
      </c>
      <c r="K210" s="25"/>
      <c r="L210" s="19">
        <f t="shared" ref="L210" si="69">SUM(L201:L209)</f>
        <v>0</v>
      </c>
    </row>
    <row r="211" spans="1:12" ht="14.4" x14ac:dyDescent="0.25">
      <c r="A211" s="29">
        <f>A193</f>
        <v>2</v>
      </c>
      <c r="B211" s="30">
        <f>B193</f>
        <v>5</v>
      </c>
      <c r="C211" s="53" t="s">
        <v>4</v>
      </c>
      <c r="D211" s="54"/>
      <c r="E211" s="31"/>
      <c r="F211" s="32">
        <f>F200+F210</f>
        <v>630</v>
      </c>
      <c r="G211" s="32">
        <f t="shared" ref="G211" si="70">G200+G210</f>
        <v>29.64</v>
      </c>
      <c r="H211" s="32">
        <f t="shared" ref="H211" si="71">H200+H210</f>
        <v>25.89</v>
      </c>
      <c r="I211" s="32">
        <f t="shared" ref="I211" si="72">I200+I210</f>
        <v>79.539999999999992</v>
      </c>
      <c r="J211" s="32">
        <f t="shared" ref="J211:L211" si="73">J200+J210</f>
        <v>668.4</v>
      </c>
      <c r="K211" s="32"/>
      <c r="L211" s="32">
        <f t="shared" si="73"/>
        <v>92.629999999999981</v>
      </c>
    </row>
    <row r="212" spans="1:12" x14ac:dyDescent="0.25">
      <c r="A212" s="27"/>
      <c r="B212" s="28"/>
      <c r="C212" s="55" t="s">
        <v>5</v>
      </c>
      <c r="D212" s="55"/>
      <c r="E212" s="55"/>
      <c r="F212" s="34">
        <f>(F26+F46+F67+F88+F108+F129+F150+F172+F192+F211)/(IF(F26=0,0,1)+IF(F46=0,0,1)+IF(F67=0,0,1)+IF(F88=0,0,1)+IF(F108=0,0,1)+IF(F129=0,0,1)+IF(F150=0,0,1)+IF(F172=0,0,1)+IF(F192=0,0,1)+IF(F211=0,0,1))</f>
        <v>714</v>
      </c>
      <c r="G212" s="34">
        <f>(G26+G46+G67+G88+G108+G129+G150+G172+G192+G211)/(IF(G26=0,0,1)+IF(G46=0,0,1)+IF(G67=0,0,1)+IF(G88=0,0,1)+IF(G108=0,0,1)+IF(G129=0,0,1)+IF(G150=0,0,1)+IF(G172=0,0,1)+IF(G192=0,0,1)+IF(G211=0,0,1))</f>
        <v>34.569000000000003</v>
      </c>
      <c r="H212" s="34">
        <f>(H26+H46+H67+H88+H108+H129+H150+H172+H192+H211)/(IF(H26=0,0,1)+IF(H46=0,0,1)+IF(H67=0,0,1)+IF(H88=0,0,1)+IF(H108=0,0,1)+IF(H129=0,0,1)+IF(H150=0,0,1)+IF(H172=0,0,1)+IF(H192=0,0,1)+IF(H211=0,0,1))</f>
        <v>30.437999999999999</v>
      </c>
      <c r="I212" s="34">
        <f>(I26+I46+I67+I88+I108+I129+I150+I172+I192+I211)/(IF(I26=0,0,1)+IF(I46=0,0,1)+IF(I67=0,0,1)+IF(I88=0,0,1)+IF(I108=0,0,1)+IF(I129=0,0,1)+IF(I150=0,0,1)+IF(I172=0,0,1)+IF(I192=0,0,1)+IF(I211=0,0,1))</f>
        <v>112.434</v>
      </c>
      <c r="J212" s="34">
        <f>(J26+J46+J67+J88+J108+J129+J150+J172+J192+J211)/(IF(J26=0,0,1)+IF(J46=0,0,1)+IF(J67=0,0,1)+IF(J88=0,0,1)+IF(J108=0,0,1)+IF(J129=0,0,1)+IF(J150=0,0,1)+IF(J172=0,0,1)+IF(J192=0,0,1)+IF(J211=0,0,1))</f>
        <v>870.09100000000001</v>
      </c>
      <c r="K212" s="34"/>
      <c r="L212" s="34">
        <f>(L26+L46+L67+L88+L108+L129+L150+L172+L192+L211)/(IF(L26=0,0,1)+IF(L46=0,0,1)+IF(L67=0,0,1)+IF(L88=0,0,1)+IF(L108=0,0,1)+IF(L129=0,0,1)+IF(L150=0,0,1)+IF(L172=0,0,1)+IF(L192=0,0,1)+IF(L211=0,0,1))</f>
        <v>80.898999999999987</v>
      </c>
    </row>
  </sheetData>
  <mergeCells count="14">
    <mergeCell ref="C88:D88"/>
    <mergeCell ref="C108:D108"/>
    <mergeCell ref="C26:D26"/>
    <mergeCell ref="C212:E212"/>
    <mergeCell ref="C211:D211"/>
    <mergeCell ref="C129:D129"/>
    <mergeCell ref="C150:D150"/>
    <mergeCell ref="C172:D172"/>
    <mergeCell ref="C192:D192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Novoros</cp:lastModifiedBy>
  <dcterms:created xsi:type="dcterms:W3CDTF">2022-05-16T14:23:56Z</dcterms:created>
  <dcterms:modified xsi:type="dcterms:W3CDTF">2023-11-05T16:10:30Z</dcterms:modified>
</cp:coreProperties>
</file>