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ovoros\Desktop\"/>
    </mc:Choice>
  </mc:AlternateContent>
  <bookViews>
    <workbookView xWindow="0" yWindow="0" windowWidth="23040" windowHeight="10452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B211" i="1" l="1"/>
  <c r="A211" i="1"/>
  <c r="L210" i="1"/>
  <c r="J210" i="1"/>
  <c r="I210" i="1"/>
  <c r="H210" i="1"/>
  <c r="G210" i="1"/>
  <c r="F210" i="1"/>
  <c r="B201" i="1"/>
  <c r="A201" i="1"/>
  <c r="L200" i="1"/>
  <c r="L211" i="1" s="1"/>
  <c r="J200" i="1"/>
  <c r="I200" i="1"/>
  <c r="I211" i="1" s="1"/>
  <c r="H200" i="1"/>
  <c r="H211" i="1" s="1"/>
  <c r="G200" i="1"/>
  <c r="G211" i="1" s="1"/>
  <c r="F200" i="1"/>
  <c r="F211" i="1" s="1"/>
  <c r="B192" i="1"/>
  <c r="A192" i="1"/>
  <c r="L191" i="1"/>
  <c r="J191" i="1"/>
  <c r="I191" i="1"/>
  <c r="H191" i="1"/>
  <c r="G191" i="1"/>
  <c r="F191" i="1"/>
  <c r="B182" i="1"/>
  <c r="A182" i="1"/>
  <c r="L181" i="1"/>
  <c r="J181" i="1"/>
  <c r="I181" i="1"/>
  <c r="H181" i="1"/>
  <c r="H192" i="1" s="1"/>
  <c r="G181" i="1"/>
  <c r="F181" i="1"/>
  <c r="B172" i="1"/>
  <c r="A172" i="1"/>
  <c r="L171" i="1"/>
  <c r="J171" i="1"/>
  <c r="I171" i="1"/>
  <c r="H171" i="1"/>
  <c r="G171" i="1"/>
  <c r="F171" i="1"/>
  <c r="B162" i="1"/>
  <c r="A162" i="1"/>
  <c r="L161" i="1"/>
  <c r="J161" i="1"/>
  <c r="I161" i="1"/>
  <c r="H161" i="1"/>
  <c r="G161" i="1"/>
  <c r="F161" i="1"/>
  <c r="B150" i="1"/>
  <c r="A150" i="1"/>
  <c r="L149" i="1"/>
  <c r="J149" i="1"/>
  <c r="I149" i="1"/>
  <c r="H149" i="1"/>
  <c r="G149" i="1"/>
  <c r="F149" i="1"/>
  <c r="B140" i="1"/>
  <c r="A140" i="1"/>
  <c r="L139" i="1"/>
  <c r="J139" i="1"/>
  <c r="I139" i="1"/>
  <c r="I150" i="1" s="1"/>
  <c r="H139" i="1"/>
  <c r="G139" i="1"/>
  <c r="F139" i="1"/>
  <c r="B129" i="1"/>
  <c r="A129" i="1"/>
  <c r="L128" i="1"/>
  <c r="J128" i="1"/>
  <c r="I128" i="1"/>
  <c r="H128" i="1"/>
  <c r="G128" i="1"/>
  <c r="F128" i="1"/>
  <c r="B119" i="1"/>
  <c r="A119" i="1"/>
  <c r="L118" i="1"/>
  <c r="J118" i="1"/>
  <c r="I118" i="1"/>
  <c r="H118" i="1"/>
  <c r="G118" i="1"/>
  <c r="F118" i="1"/>
  <c r="B108" i="1"/>
  <c r="A108" i="1"/>
  <c r="L107" i="1"/>
  <c r="J107" i="1"/>
  <c r="I107" i="1"/>
  <c r="H107" i="1"/>
  <c r="G107" i="1"/>
  <c r="F107" i="1"/>
  <c r="B98" i="1"/>
  <c r="A98" i="1"/>
  <c r="L97" i="1"/>
  <c r="J97" i="1"/>
  <c r="I97" i="1"/>
  <c r="I108" i="1" s="1"/>
  <c r="H97" i="1"/>
  <c r="G97" i="1"/>
  <c r="F97" i="1"/>
  <c r="B88" i="1"/>
  <c r="A88" i="1"/>
  <c r="L87" i="1"/>
  <c r="J87" i="1"/>
  <c r="I87" i="1"/>
  <c r="H87" i="1"/>
  <c r="G87" i="1"/>
  <c r="F87" i="1"/>
  <c r="B78" i="1"/>
  <c r="A78" i="1"/>
  <c r="L77" i="1"/>
  <c r="J77" i="1"/>
  <c r="J88" i="1" s="1"/>
  <c r="I77" i="1"/>
  <c r="I88" i="1" s="1"/>
  <c r="H77" i="1"/>
  <c r="G77" i="1"/>
  <c r="G88" i="1" s="1"/>
  <c r="F77" i="1"/>
  <c r="B67" i="1"/>
  <c r="A67" i="1"/>
  <c r="L66" i="1"/>
  <c r="J66" i="1"/>
  <c r="I66" i="1"/>
  <c r="H66" i="1"/>
  <c r="G66" i="1"/>
  <c r="F66" i="1"/>
  <c r="B57" i="1"/>
  <c r="A57" i="1"/>
  <c r="L56" i="1"/>
  <c r="J56" i="1"/>
  <c r="I56" i="1"/>
  <c r="I67" i="1" s="1"/>
  <c r="H56" i="1"/>
  <c r="G56" i="1"/>
  <c r="F56" i="1"/>
  <c r="B46" i="1"/>
  <c r="A46" i="1"/>
  <c r="L45" i="1"/>
  <c r="J45" i="1"/>
  <c r="I45" i="1"/>
  <c r="H45" i="1"/>
  <c r="G45" i="1"/>
  <c r="F45" i="1"/>
  <c r="B36" i="1"/>
  <c r="A36" i="1"/>
  <c r="L35" i="1"/>
  <c r="J35" i="1"/>
  <c r="I35" i="1"/>
  <c r="H35" i="1"/>
  <c r="G35" i="1"/>
  <c r="F35" i="1"/>
  <c r="B26" i="1"/>
  <c r="A26" i="1"/>
  <c r="L25" i="1"/>
  <c r="J25" i="1"/>
  <c r="I25" i="1"/>
  <c r="H25" i="1"/>
  <c r="G25" i="1"/>
  <c r="F25" i="1"/>
  <c r="B16" i="1"/>
  <c r="A16" i="1"/>
  <c r="L15" i="1"/>
  <c r="J15" i="1"/>
  <c r="I15" i="1"/>
  <c r="H15" i="1"/>
  <c r="G15" i="1"/>
  <c r="F15" i="1"/>
  <c r="G172" i="1" l="1"/>
  <c r="F88" i="1"/>
  <c r="J211" i="1"/>
  <c r="F172" i="1"/>
  <c r="I26" i="1"/>
  <c r="L192" i="1"/>
  <c r="L172" i="1"/>
  <c r="L150" i="1"/>
  <c r="L129" i="1"/>
  <c r="L108" i="1"/>
  <c r="L88" i="1"/>
  <c r="L67" i="1"/>
  <c r="L46" i="1"/>
  <c r="L26" i="1"/>
  <c r="J192" i="1"/>
  <c r="I192" i="1"/>
  <c r="F192" i="1"/>
  <c r="G192" i="1"/>
  <c r="H172" i="1"/>
  <c r="J172" i="1"/>
  <c r="I172" i="1"/>
  <c r="H88" i="1"/>
  <c r="G150" i="1"/>
  <c r="F150" i="1"/>
  <c r="J150" i="1"/>
  <c r="H150" i="1"/>
  <c r="J129" i="1"/>
  <c r="H129" i="1"/>
  <c r="G129" i="1"/>
  <c r="F129" i="1"/>
  <c r="I129" i="1"/>
  <c r="J108" i="1"/>
  <c r="H108" i="1"/>
  <c r="G108" i="1"/>
  <c r="F108" i="1"/>
  <c r="J67" i="1"/>
  <c r="H67" i="1"/>
  <c r="G67" i="1"/>
  <c r="F67" i="1"/>
  <c r="H46" i="1"/>
  <c r="I46" i="1"/>
  <c r="G46" i="1"/>
  <c r="J46" i="1"/>
  <c r="F46" i="1"/>
  <c r="H26" i="1"/>
  <c r="J26" i="1"/>
  <c r="G26" i="1"/>
  <c r="F26" i="1"/>
  <c r="L212" i="1" l="1"/>
  <c r="H212" i="1"/>
  <c r="I212" i="1"/>
  <c r="J212" i="1"/>
  <c r="G212" i="1"/>
  <c r="F212" i="1"/>
</calcChain>
</file>

<file path=xl/sharedStrings.xml><?xml version="1.0" encoding="utf-8"?>
<sst xmlns="http://schemas.openxmlformats.org/spreadsheetml/2006/main" count="282" uniqueCount="79">
  <si>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</si>
  <si>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</si>
  <si>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</si>
  <si>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</si>
  <si>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</si>
  <si>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</si>
  <si>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</si>
  <si>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</si>
  <si>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</si>
  <si>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</si>
  <si>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</si>
  <si>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</si>
  <si>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</si>
  <si>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</si>
  <si>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</si>
  <si>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</si>
  <si>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</si>
  <si>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</si>
  <si>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</si>
  <si>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</si>
  <si>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</si>
  <si>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</si>
  <si>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</si>
  <si>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</si>
  <si>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</si>
  <si>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</si>
  <si>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</si>
  <si>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</si>
  <si>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</si>
  <si>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</si>
  <si>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</si>
  <si>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</si>
  <si>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</si>
  <si>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</si>
  <si>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</si>
  <si>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</si>
  <si>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</si>
  <si>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</si>
  <si>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</si>
  <si>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</si>
  <si>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кисель</t>
  </si>
  <si>
    <t>пшеничный</t>
  </si>
  <si>
    <t>ржано-пшеничный</t>
  </si>
  <si>
    <t>чай с сахаром</t>
  </si>
  <si>
    <t>бутерброд с джемом или повидлом</t>
  </si>
  <si>
    <t>пюре картофельное</t>
  </si>
  <si>
    <t>какао с молоком</t>
  </si>
  <si>
    <t>жаркое по-домашнему</t>
  </si>
  <si>
    <t>компот из ягод</t>
  </si>
  <si>
    <t>рис с овощами</t>
  </si>
  <si>
    <t>компот из яблок</t>
  </si>
  <si>
    <t>чай с лимоном</t>
  </si>
  <si>
    <t>директор</t>
  </si>
  <si>
    <t>Свиридова С.Н.</t>
  </si>
  <si>
    <t xml:space="preserve">хлеб черн </t>
  </si>
  <si>
    <t>хлеб черн</t>
  </si>
  <si>
    <t>булочное</t>
  </si>
  <si>
    <t>булочка</t>
  </si>
  <si>
    <t>рыба тушеная с соусом</t>
  </si>
  <si>
    <t>298\408</t>
  </si>
  <si>
    <t>курица порционо с соусом</t>
  </si>
  <si>
    <t>366\419</t>
  </si>
  <si>
    <t>котлеты, биточки, шницели из мяса с соусом</t>
  </si>
  <si>
    <t>272\419</t>
  </si>
  <si>
    <t>печень тушеная с соусом</t>
  </si>
  <si>
    <t>359\408</t>
  </si>
  <si>
    <t>макаронные изделия отварные с гуляшом из говядины</t>
  </si>
  <si>
    <t>256\327</t>
  </si>
  <si>
    <t>рагу из овощей с котлетой из говядины</t>
  </si>
  <si>
    <t>178\339</t>
  </si>
  <si>
    <t>макаронные изделия отварные с мясом тушеным</t>
  </si>
  <si>
    <t>256\321</t>
  </si>
  <si>
    <t>винегрет овощной</t>
  </si>
  <si>
    <t>салат картофельный с зелёным горошком</t>
  </si>
  <si>
    <t>салат из свёклы с сухофруктами</t>
  </si>
  <si>
    <t>салат сельдь с картофелем</t>
  </si>
  <si>
    <t>салат из свёклы с сыром и чесноком</t>
  </si>
  <si>
    <t>компот из яблок с лимоном</t>
  </si>
  <si>
    <t>салат из капусты белокочанной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</si>
</sst>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2"/>
  <sheetViews>
    <sheetView tabSelected="1" workbookViewId="0">
      <pane xSplit="4" ySplit="5" topLeftCell="E45" activePane="bottomRight" state="frozen"/>
      <selection pane="topRight" activeCell="E1" sqref="E1"/>
      <selection pane="bottomLeft" activeCell="A6" sqref="A6"/>
      <selection pane="bottomRight" activeCell="O103" sqref="O10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0"/>
      <c r="D1" s="51"/>
      <c r="E1" s="51"/>
      <c r="F1" s="12" t="s">
        <v>16</v>
      </c>
      <c r="G1" s="2" t="s">
        <v>17</v>
      </c>
      <c r="H1" s="52" t="s">
        <v>52</v>
      </c>
      <c r="I1" s="52"/>
      <c r="J1" s="52"/>
      <c r="K1" s="52"/>
    </row>
    <row r="2" spans="1:12" ht="17.399999999999999" x14ac:dyDescent="0.25">
      <c r="A2" s="35" t="s">
        <v>6</v>
      </c>
      <c r="C2" s="2"/>
      <c r="G2" s="2" t="s">
        <v>18</v>
      </c>
      <c r="H2" s="52" t="s">
        <v>53</v>
      </c>
      <c r="I2" s="52"/>
      <c r="J2" s="52"/>
      <c r="K2" s="5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5">
        <v>31</v>
      </c>
      <c r="I3" s="45">
        <v>8</v>
      </c>
      <c r="J3" s="46">
        <v>2023</v>
      </c>
      <c r="K3" s="47"/>
    </row>
    <row r="4" spans="1:12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1.2" thickBot="1" x14ac:dyDescent="0.3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11.3</v>
      </c>
      <c r="H6" s="40">
        <v>8.48</v>
      </c>
      <c r="I6" s="40">
        <v>50.26</v>
      </c>
      <c r="J6" s="40">
        <v>322.88</v>
      </c>
      <c r="K6" s="41">
        <v>202</v>
      </c>
      <c r="L6" s="40">
        <v>10.84</v>
      </c>
    </row>
    <row r="7" spans="1:12" ht="14.4" x14ac:dyDescent="0.3">
      <c r="A7" s="23"/>
      <c r="B7" s="15"/>
      <c r="C7" s="11"/>
      <c r="D7" s="6" t="s">
        <v>21</v>
      </c>
      <c r="E7" s="39" t="s">
        <v>60</v>
      </c>
      <c r="F7" s="40">
        <v>150</v>
      </c>
      <c r="G7" s="40">
        <v>16.670000000000002</v>
      </c>
      <c r="H7" s="40">
        <v>13.64</v>
      </c>
      <c r="I7" s="40">
        <v>2.6</v>
      </c>
      <c r="J7" s="40">
        <v>199.95</v>
      </c>
      <c r="K7" s="41" t="s">
        <v>61</v>
      </c>
      <c r="L7" s="40">
        <v>29.7</v>
      </c>
    </row>
    <row r="8" spans="1:12" ht="14.4" x14ac:dyDescent="0.3">
      <c r="A8" s="23"/>
      <c r="B8" s="15"/>
      <c r="C8" s="11"/>
      <c r="D8" s="6" t="s">
        <v>26</v>
      </c>
      <c r="E8" s="39" t="s">
        <v>78</v>
      </c>
      <c r="F8" s="40">
        <v>100</v>
      </c>
      <c r="G8" s="40">
        <v>1.2</v>
      </c>
      <c r="H8" s="40">
        <v>6.2</v>
      </c>
      <c r="I8" s="40">
        <v>6</v>
      </c>
      <c r="J8" s="40">
        <v>85</v>
      </c>
      <c r="K8" s="41">
        <v>3</v>
      </c>
      <c r="L8" s="40">
        <v>9.1199999999999992</v>
      </c>
    </row>
    <row r="9" spans="1:12" ht="14.4" x14ac:dyDescent="0.3">
      <c r="A9" s="23"/>
      <c r="B9" s="15"/>
      <c r="C9" s="11"/>
      <c r="D9" s="7" t="s">
        <v>22</v>
      </c>
      <c r="E9" s="39" t="s">
        <v>40</v>
      </c>
      <c r="F9" s="40">
        <v>200</v>
      </c>
      <c r="G9" s="40">
        <v>0</v>
      </c>
      <c r="H9" s="40">
        <v>0</v>
      </c>
      <c r="I9" s="40">
        <v>15</v>
      </c>
      <c r="J9" s="40">
        <v>60</v>
      </c>
      <c r="K9" s="41">
        <v>484</v>
      </c>
      <c r="L9" s="40">
        <v>3.9</v>
      </c>
    </row>
    <row r="10" spans="1:12" ht="14.4" x14ac:dyDescent="0.3">
      <c r="A10" s="23"/>
      <c r="B10" s="15"/>
      <c r="C10" s="11"/>
      <c r="D10" s="7" t="s">
        <v>23</v>
      </c>
      <c r="E10" s="39" t="s">
        <v>41</v>
      </c>
      <c r="F10" s="40">
        <v>50</v>
      </c>
      <c r="G10" s="40">
        <v>3.8</v>
      </c>
      <c r="H10" s="40">
        <v>0.4</v>
      </c>
      <c r="I10" s="40">
        <v>24.6</v>
      </c>
      <c r="J10" s="40">
        <v>117</v>
      </c>
      <c r="K10" s="41">
        <v>573</v>
      </c>
      <c r="L10" s="40">
        <v>3.3</v>
      </c>
    </row>
    <row r="11" spans="1:12" ht="14.4" x14ac:dyDescent="0.3">
      <c r="A11" s="23"/>
      <c r="B11" s="15"/>
      <c r="C11" s="11"/>
      <c r="D11" s="7" t="s">
        <v>24</v>
      </c>
      <c r="E11" s="39"/>
      <c r="F11" s="40"/>
      <c r="G11" s="40"/>
      <c r="H11" s="40"/>
      <c r="I11" s="40"/>
      <c r="J11" s="40"/>
      <c r="K11" s="41"/>
      <c r="L11" s="40"/>
    </row>
    <row r="12" spans="1:12" ht="14.4" x14ac:dyDescent="0.3">
      <c r="A12" s="23"/>
      <c r="B12" s="15"/>
      <c r="C12" s="11"/>
      <c r="D12" s="7" t="s">
        <v>32</v>
      </c>
      <c r="E12" s="39" t="s">
        <v>42</v>
      </c>
      <c r="F12" s="40">
        <v>30</v>
      </c>
      <c r="G12" s="40">
        <v>2.04</v>
      </c>
      <c r="H12" s="40">
        <v>0.39</v>
      </c>
      <c r="I12" s="40">
        <v>11.94</v>
      </c>
      <c r="J12" s="40">
        <v>59.4</v>
      </c>
      <c r="K12" s="41">
        <v>575</v>
      </c>
      <c r="L12" s="40">
        <v>1.74</v>
      </c>
    </row>
    <row r="13" spans="1:12" ht="14.4" x14ac:dyDescent="0.3">
      <c r="A13" s="23"/>
      <c r="B13" s="15"/>
      <c r="C13" s="11"/>
      <c r="D13" s="6"/>
      <c r="E13" s="39"/>
      <c r="F13" s="40"/>
      <c r="G13" s="40"/>
      <c r="H13" s="40"/>
      <c r="I13" s="40"/>
      <c r="J13" s="40"/>
      <c r="K13" s="41"/>
      <c r="L13" s="40"/>
    </row>
    <row r="14" spans="1:12" ht="14.4" x14ac:dyDescent="0.3">
      <c r="A14" s="23"/>
      <c r="B14" s="15"/>
      <c r="C14" s="11"/>
      <c r="D14" s="6"/>
      <c r="E14" s="39"/>
      <c r="F14" s="40"/>
      <c r="G14" s="40"/>
      <c r="H14" s="40"/>
      <c r="I14" s="40"/>
      <c r="J14" s="40"/>
      <c r="K14" s="41"/>
      <c r="L14" s="40"/>
    </row>
    <row r="15" spans="1:12" ht="14.4" x14ac:dyDescent="0.3">
      <c r="A15" s="24"/>
      <c r="B15" s="17"/>
      <c r="C15" s="8"/>
      <c r="D15" s="18" t="s">
        <v>33</v>
      </c>
      <c r="E15" s="9"/>
      <c r="F15" s="19">
        <f>SUM(F6:F14)</f>
        <v>730</v>
      </c>
      <c r="G15" s="19">
        <f>SUM(G6:G14)</f>
        <v>35.01</v>
      </c>
      <c r="H15" s="19">
        <f>SUM(H6:H14)</f>
        <v>29.11</v>
      </c>
      <c r="I15" s="19">
        <f>SUM(I6:I14)</f>
        <v>110.4</v>
      </c>
      <c r="J15" s="19">
        <f>SUM(J6:J14)</f>
        <v>844.2299999999999</v>
      </c>
      <c r="K15" s="25"/>
      <c r="L15" s="19">
        <f>SUM(L6:L14)</f>
        <v>58.599999999999994</v>
      </c>
    </row>
    <row r="16" spans="1:12" ht="14.4" x14ac:dyDescent="0.3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39"/>
      <c r="F16" s="40"/>
      <c r="G16" s="40"/>
      <c r="H16" s="40"/>
      <c r="I16" s="40"/>
      <c r="J16" s="40"/>
      <c r="K16" s="41"/>
      <c r="L16" s="40"/>
    </row>
    <row r="17" spans="1:12" ht="14.4" x14ac:dyDescent="0.3">
      <c r="A17" s="23"/>
      <c r="B17" s="15"/>
      <c r="C17" s="11"/>
      <c r="D17" s="7" t="s">
        <v>27</v>
      </c>
      <c r="E17" s="39"/>
      <c r="F17" s="40"/>
      <c r="G17" s="40"/>
      <c r="H17" s="40"/>
      <c r="I17" s="40"/>
      <c r="J17" s="40"/>
      <c r="K17" s="41"/>
      <c r="L17" s="40"/>
    </row>
    <row r="18" spans="1:12" ht="14.4" x14ac:dyDescent="0.3">
      <c r="A18" s="23"/>
      <c r="B18" s="15"/>
      <c r="C18" s="11"/>
      <c r="D18" s="7" t="s">
        <v>28</v>
      </c>
      <c r="E18" s="39"/>
      <c r="F18" s="40"/>
      <c r="G18" s="40"/>
      <c r="H18" s="40"/>
      <c r="I18" s="40"/>
      <c r="J18" s="40"/>
      <c r="K18" s="41"/>
      <c r="L18" s="40"/>
    </row>
    <row r="19" spans="1:12" ht="14.4" x14ac:dyDescent="0.3">
      <c r="A19" s="23"/>
      <c r="B19" s="15"/>
      <c r="C19" s="11"/>
      <c r="D19" s="7" t="s">
        <v>29</v>
      </c>
      <c r="E19" s="39"/>
      <c r="F19" s="40"/>
      <c r="G19" s="40"/>
      <c r="H19" s="40"/>
      <c r="I19" s="40"/>
      <c r="J19" s="40"/>
      <c r="K19" s="41"/>
      <c r="L19" s="40"/>
    </row>
    <row r="20" spans="1:12" ht="14.4" x14ac:dyDescent="0.3">
      <c r="A20" s="23"/>
      <c r="B20" s="15"/>
      <c r="C20" s="11"/>
      <c r="D20" s="7" t="s">
        <v>30</v>
      </c>
      <c r="E20" s="39"/>
      <c r="F20" s="40"/>
      <c r="G20" s="40"/>
      <c r="H20" s="40"/>
      <c r="I20" s="40"/>
      <c r="J20" s="40"/>
      <c r="K20" s="41"/>
      <c r="L20" s="40"/>
    </row>
    <row r="21" spans="1:12" ht="14.4" x14ac:dyDescent="0.3">
      <c r="A21" s="23"/>
      <c r="B21" s="15"/>
      <c r="C21" s="11"/>
      <c r="D21" s="7" t="s">
        <v>31</v>
      </c>
      <c r="E21" s="39"/>
      <c r="F21" s="40"/>
      <c r="G21" s="40"/>
      <c r="H21" s="40"/>
      <c r="I21" s="40"/>
      <c r="J21" s="40"/>
      <c r="K21" s="41"/>
      <c r="L21" s="40"/>
    </row>
    <row r="22" spans="1:12" ht="14.4" x14ac:dyDescent="0.3">
      <c r="A22" s="23"/>
      <c r="B22" s="15"/>
      <c r="C22" s="11"/>
      <c r="D22" s="7" t="s">
        <v>32</v>
      </c>
      <c r="E22" s="39"/>
      <c r="F22" s="40"/>
      <c r="G22" s="40"/>
      <c r="H22" s="40"/>
      <c r="I22" s="40"/>
      <c r="J22" s="40"/>
      <c r="K22" s="41"/>
      <c r="L22" s="40"/>
    </row>
    <row r="23" spans="1:12" ht="14.4" x14ac:dyDescent="0.3">
      <c r="A23" s="23"/>
      <c r="B23" s="15"/>
      <c r="C23" s="11"/>
      <c r="D23" s="6"/>
      <c r="E23" s="39"/>
      <c r="F23" s="40"/>
      <c r="G23" s="40"/>
      <c r="H23" s="40"/>
      <c r="I23" s="40"/>
      <c r="J23" s="40"/>
      <c r="K23" s="41"/>
      <c r="L23" s="40"/>
    </row>
    <row r="24" spans="1:12" ht="14.4" x14ac:dyDescent="0.3">
      <c r="A24" s="23"/>
      <c r="B24" s="15"/>
      <c r="C24" s="11"/>
      <c r="D24" s="6"/>
      <c r="E24" s="39"/>
      <c r="F24" s="40"/>
      <c r="G24" s="40"/>
      <c r="H24" s="40"/>
      <c r="I24" s="40"/>
      <c r="J24" s="40"/>
      <c r="K24" s="41"/>
      <c r="L24" s="40"/>
    </row>
    <row r="25" spans="1:12" ht="14.4" x14ac:dyDescent="0.3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0">SUM(G16:G24)</f>
        <v>0</v>
      </c>
      <c r="H25" s="19">
        <f t="shared" si="0"/>
        <v>0</v>
      </c>
      <c r="I25" s="19">
        <f t="shared" si="0"/>
        <v>0</v>
      </c>
      <c r="J25" s="19">
        <f t="shared" si="0"/>
        <v>0</v>
      </c>
      <c r="K25" s="25"/>
      <c r="L25" s="19">
        <f t="shared" ref="L25" si="1">SUM(L16:L24)</f>
        <v>0</v>
      </c>
    </row>
    <row r="26" spans="1:12" ht="15" thickBot="1" x14ac:dyDescent="0.3">
      <c r="A26" s="29">
        <f>A6</f>
        <v>1</v>
      </c>
      <c r="B26" s="30">
        <f>B6</f>
        <v>1</v>
      </c>
      <c r="C26" s="53" t="s">
        <v>4</v>
      </c>
      <c r="D26" s="54"/>
      <c r="E26" s="31"/>
      <c r="F26" s="32">
        <f>F15+F25</f>
        <v>730</v>
      </c>
      <c r="G26" s="32">
        <f t="shared" ref="G26:J26" si="2">G15+G25</f>
        <v>35.01</v>
      </c>
      <c r="H26" s="32">
        <f t="shared" si="2"/>
        <v>29.11</v>
      </c>
      <c r="I26" s="32">
        <f t="shared" si="2"/>
        <v>110.4</v>
      </c>
      <c r="J26" s="32">
        <f t="shared" si="2"/>
        <v>844.2299999999999</v>
      </c>
      <c r="K26" s="32"/>
      <c r="L26" s="32">
        <f t="shared" ref="L26" si="3">L15+L25</f>
        <v>58.599999999999994</v>
      </c>
    </row>
    <row r="27" spans="1:12" ht="14.4" x14ac:dyDescent="0.3">
      <c r="A27" s="14">
        <v>1</v>
      </c>
      <c r="B27" s="15">
        <v>2</v>
      </c>
      <c r="C27" s="22" t="s">
        <v>20</v>
      </c>
      <c r="D27" s="5" t="s">
        <v>21</v>
      </c>
      <c r="E27" s="39" t="s">
        <v>68</v>
      </c>
      <c r="F27" s="40">
        <v>300</v>
      </c>
      <c r="G27" s="40">
        <v>23</v>
      </c>
      <c r="H27" s="40">
        <v>18.3</v>
      </c>
      <c r="I27" s="40">
        <v>32</v>
      </c>
      <c r="J27" s="40">
        <v>387</v>
      </c>
      <c r="K27" s="41" t="s">
        <v>69</v>
      </c>
      <c r="L27" s="40">
        <v>56.44</v>
      </c>
    </row>
    <row r="28" spans="1:12" ht="14.4" x14ac:dyDescent="0.3">
      <c r="A28" s="14"/>
      <c r="B28" s="15"/>
      <c r="C28" s="11"/>
      <c r="D28" s="6"/>
      <c r="E28" s="39"/>
      <c r="F28" s="40"/>
      <c r="G28" s="40"/>
      <c r="H28" s="40"/>
      <c r="I28" s="40"/>
      <c r="J28" s="40"/>
      <c r="K28" s="41"/>
      <c r="L28" s="40"/>
    </row>
    <row r="29" spans="1:12" ht="14.4" x14ac:dyDescent="0.3">
      <c r="A29" s="14"/>
      <c r="B29" s="15"/>
      <c r="C29" s="11"/>
      <c r="D29" s="6" t="s">
        <v>26</v>
      </c>
      <c r="E29" s="39" t="s">
        <v>72</v>
      </c>
      <c r="F29" s="40">
        <v>100</v>
      </c>
      <c r="G29" s="40">
        <v>1.6</v>
      </c>
      <c r="H29" s="40">
        <v>6.2</v>
      </c>
      <c r="I29" s="40">
        <v>6.6</v>
      </c>
      <c r="J29" s="40">
        <v>88</v>
      </c>
      <c r="K29" s="41">
        <v>47</v>
      </c>
      <c r="L29" s="40">
        <v>2.0099999999999998</v>
      </c>
    </row>
    <row r="30" spans="1:12" ht="14.4" x14ac:dyDescent="0.3">
      <c r="A30" s="14"/>
      <c r="B30" s="15"/>
      <c r="C30" s="11"/>
      <c r="D30" s="7" t="s">
        <v>22</v>
      </c>
      <c r="E30" s="39" t="s">
        <v>43</v>
      </c>
      <c r="F30" s="40">
        <v>200</v>
      </c>
      <c r="G30" s="40">
        <v>0.2</v>
      </c>
      <c r="H30" s="40">
        <v>0.1</v>
      </c>
      <c r="I30" s="40">
        <v>9.3000000000000007</v>
      </c>
      <c r="J30" s="40">
        <v>38</v>
      </c>
      <c r="K30" s="41">
        <v>457</v>
      </c>
      <c r="L30" s="40">
        <v>1.28</v>
      </c>
    </row>
    <row r="31" spans="1:12" ht="14.4" x14ac:dyDescent="0.3">
      <c r="A31" s="14"/>
      <c r="B31" s="15"/>
      <c r="C31" s="11"/>
      <c r="D31" s="7" t="s">
        <v>23</v>
      </c>
      <c r="E31" s="39" t="s">
        <v>41</v>
      </c>
      <c r="F31" s="40">
        <v>50</v>
      </c>
      <c r="G31" s="40">
        <v>3.8</v>
      </c>
      <c r="H31" s="40">
        <v>0.4</v>
      </c>
      <c r="I31" s="40">
        <v>24.6</v>
      </c>
      <c r="J31" s="40">
        <v>117</v>
      </c>
      <c r="K31" s="41">
        <v>573</v>
      </c>
      <c r="L31" s="40">
        <v>3.3</v>
      </c>
    </row>
    <row r="32" spans="1:12" ht="14.4" x14ac:dyDescent="0.3">
      <c r="A32" s="14"/>
      <c r="B32" s="15"/>
      <c r="C32" s="11"/>
      <c r="D32" s="7" t="s">
        <v>24</v>
      </c>
      <c r="E32" s="39"/>
      <c r="F32" s="40"/>
      <c r="G32" s="40"/>
      <c r="H32" s="40"/>
      <c r="I32" s="40"/>
      <c r="J32" s="40"/>
      <c r="K32" s="41"/>
      <c r="L32" s="40"/>
    </row>
    <row r="33" spans="1:12" ht="14.4" x14ac:dyDescent="0.3">
      <c r="A33" s="14"/>
      <c r="B33" s="15"/>
      <c r="C33" s="11"/>
      <c r="D33" s="6" t="s">
        <v>32</v>
      </c>
      <c r="E33" s="39" t="s">
        <v>42</v>
      </c>
      <c r="F33" s="40">
        <v>30</v>
      </c>
      <c r="G33" s="40">
        <v>2.04</v>
      </c>
      <c r="H33" s="40">
        <v>0.39</v>
      </c>
      <c r="I33" s="40">
        <v>11.94</v>
      </c>
      <c r="J33" s="40">
        <v>59.4</v>
      </c>
      <c r="K33" s="41">
        <v>575</v>
      </c>
      <c r="L33" s="40">
        <v>1.74</v>
      </c>
    </row>
    <row r="34" spans="1:12" ht="14.4" x14ac:dyDescent="0.3">
      <c r="A34" s="14"/>
      <c r="B34" s="15"/>
      <c r="C34" s="11"/>
      <c r="D34" s="6" t="s">
        <v>56</v>
      </c>
      <c r="E34" s="39" t="s">
        <v>44</v>
      </c>
      <c r="F34" s="40">
        <v>45</v>
      </c>
      <c r="G34" s="40">
        <v>1.6</v>
      </c>
      <c r="H34" s="40">
        <v>3.8</v>
      </c>
      <c r="I34" s="40">
        <v>23.4</v>
      </c>
      <c r="J34" s="40">
        <v>134</v>
      </c>
      <c r="K34" s="41">
        <v>72</v>
      </c>
      <c r="L34" s="40">
        <v>7.9</v>
      </c>
    </row>
    <row r="35" spans="1:12" ht="14.4" x14ac:dyDescent="0.3">
      <c r="A35" s="16"/>
      <c r="B35" s="17"/>
      <c r="C35" s="8"/>
      <c r="D35" s="18" t="s">
        <v>33</v>
      </c>
      <c r="E35" s="9"/>
      <c r="F35" s="19">
        <f>SUM(F27:F34)</f>
        <v>725</v>
      </c>
      <c r="G35" s="19">
        <f>SUM(G27:G34)</f>
        <v>32.24</v>
      </c>
      <c r="H35" s="19">
        <f>SUM(H27:H34)</f>
        <v>29.19</v>
      </c>
      <c r="I35" s="19">
        <f>SUM(I27:I34)</f>
        <v>107.84</v>
      </c>
      <c r="J35" s="19">
        <f>SUM(J27:J34)</f>
        <v>823.4</v>
      </c>
      <c r="K35" s="25"/>
      <c r="L35" s="19">
        <f>SUM(L27:L34)</f>
        <v>72.67</v>
      </c>
    </row>
    <row r="36" spans="1:12" ht="14.4" x14ac:dyDescent="0.3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39"/>
      <c r="F36" s="40"/>
      <c r="G36" s="40"/>
      <c r="H36" s="40"/>
      <c r="I36" s="40"/>
      <c r="J36" s="40"/>
      <c r="K36" s="41"/>
      <c r="L36" s="40"/>
    </row>
    <row r="37" spans="1:12" ht="14.4" x14ac:dyDescent="0.3">
      <c r="A37" s="14"/>
      <c r="B37" s="15"/>
      <c r="C37" s="11"/>
      <c r="D37" s="7" t="s">
        <v>27</v>
      </c>
      <c r="E37" s="39"/>
      <c r="F37" s="40"/>
      <c r="G37" s="40"/>
      <c r="H37" s="40"/>
      <c r="I37" s="40"/>
      <c r="J37" s="40"/>
      <c r="K37" s="41"/>
      <c r="L37" s="40"/>
    </row>
    <row r="38" spans="1:12" ht="14.4" x14ac:dyDescent="0.3">
      <c r="A38" s="14"/>
      <c r="B38" s="15"/>
      <c r="C38" s="11"/>
      <c r="D38" s="7" t="s">
        <v>28</v>
      </c>
      <c r="E38" s="39"/>
      <c r="F38" s="40"/>
      <c r="G38" s="40"/>
      <c r="H38" s="40"/>
      <c r="I38" s="40"/>
      <c r="J38" s="40"/>
      <c r="K38" s="41"/>
      <c r="L38" s="40"/>
    </row>
    <row r="39" spans="1:12" ht="14.4" x14ac:dyDescent="0.3">
      <c r="A39" s="14"/>
      <c r="B39" s="15"/>
      <c r="C39" s="11"/>
      <c r="D39" s="7" t="s">
        <v>29</v>
      </c>
      <c r="E39" s="39"/>
      <c r="F39" s="40"/>
      <c r="G39" s="40"/>
      <c r="H39" s="40"/>
      <c r="I39" s="40"/>
      <c r="J39" s="40"/>
      <c r="K39" s="41"/>
      <c r="L39" s="40"/>
    </row>
    <row r="40" spans="1:12" ht="14.4" x14ac:dyDescent="0.3">
      <c r="A40" s="14"/>
      <c r="B40" s="15"/>
      <c r="C40" s="11"/>
      <c r="D40" s="7" t="s">
        <v>30</v>
      </c>
      <c r="E40" s="39"/>
      <c r="F40" s="40"/>
      <c r="G40" s="40"/>
      <c r="H40" s="40"/>
      <c r="I40" s="40"/>
      <c r="J40" s="40"/>
      <c r="K40" s="41"/>
      <c r="L40" s="40"/>
    </row>
    <row r="41" spans="1:12" ht="14.4" x14ac:dyDescent="0.3">
      <c r="A41" s="14"/>
      <c r="B41" s="15"/>
      <c r="C41" s="11"/>
      <c r="D41" s="7" t="s">
        <v>31</v>
      </c>
      <c r="E41" s="39"/>
      <c r="F41" s="40"/>
      <c r="G41" s="40"/>
      <c r="H41" s="40"/>
      <c r="I41" s="40"/>
      <c r="J41" s="40"/>
      <c r="K41" s="41"/>
      <c r="L41" s="40"/>
    </row>
    <row r="42" spans="1:12" ht="14.4" x14ac:dyDescent="0.3">
      <c r="A42" s="14"/>
      <c r="B42" s="15"/>
      <c r="C42" s="11"/>
      <c r="D42" s="7" t="s">
        <v>32</v>
      </c>
      <c r="E42" s="39"/>
      <c r="F42" s="40"/>
      <c r="G42" s="40"/>
      <c r="H42" s="40"/>
      <c r="I42" s="40"/>
      <c r="J42" s="40"/>
      <c r="K42" s="41"/>
      <c r="L42" s="40"/>
    </row>
    <row r="43" spans="1:12" ht="14.4" x14ac:dyDescent="0.3">
      <c r="A43" s="14"/>
      <c r="B43" s="15"/>
      <c r="C43" s="11"/>
      <c r="D43" s="6"/>
      <c r="E43" s="39"/>
      <c r="F43" s="40"/>
      <c r="G43" s="40"/>
      <c r="H43" s="40"/>
      <c r="I43" s="40"/>
      <c r="J43" s="40"/>
      <c r="K43" s="41"/>
      <c r="L43" s="40"/>
    </row>
    <row r="44" spans="1:12" ht="14.4" x14ac:dyDescent="0.3">
      <c r="A44" s="14"/>
      <c r="B44" s="15"/>
      <c r="C44" s="11"/>
      <c r="D44" s="6"/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4">SUM(G36:G44)</f>
        <v>0</v>
      </c>
      <c r="H45" s="19">
        <f t="shared" ref="H45" si="5">SUM(H36:H44)</f>
        <v>0</v>
      </c>
      <c r="I45" s="19">
        <f t="shared" ref="I45" si="6">SUM(I36:I44)</f>
        <v>0</v>
      </c>
      <c r="J45" s="19">
        <f t="shared" ref="J45:L45" si="7">SUM(J36:J44)</f>
        <v>0</v>
      </c>
      <c r="K45" s="25"/>
      <c r="L45" s="19">
        <f t="shared" si="7"/>
        <v>0</v>
      </c>
    </row>
    <row r="46" spans="1:12" ht="15.75" customHeight="1" thickBot="1" x14ac:dyDescent="0.3">
      <c r="A46" s="33">
        <f>A27</f>
        <v>1</v>
      </c>
      <c r="B46" s="33">
        <f>B27</f>
        <v>2</v>
      </c>
      <c r="C46" s="53" t="s">
        <v>4</v>
      </c>
      <c r="D46" s="54"/>
      <c r="E46" s="31"/>
      <c r="F46" s="32">
        <f>F35+F45</f>
        <v>725</v>
      </c>
      <c r="G46" s="32">
        <f t="shared" ref="G46" si="8">G35+G45</f>
        <v>32.24</v>
      </c>
      <c r="H46" s="32">
        <f t="shared" ref="H46" si="9">H35+H45</f>
        <v>29.19</v>
      </c>
      <c r="I46" s="32">
        <f t="shared" ref="I46" si="10">I35+I45</f>
        <v>107.84</v>
      </c>
      <c r="J46" s="32">
        <f t="shared" ref="J46:L46" si="11">J35+J45</f>
        <v>823.4</v>
      </c>
      <c r="K46" s="32"/>
      <c r="L46" s="32">
        <f t="shared" si="11"/>
        <v>72.67</v>
      </c>
    </row>
    <row r="47" spans="1:12" ht="14.4" x14ac:dyDescent="0.3">
      <c r="A47" s="20">
        <v>1</v>
      </c>
      <c r="B47" s="21">
        <v>3</v>
      </c>
      <c r="C47" s="22" t="s">
        <v>20</v>
      </c>
      <c r="D47" s="5" t="s">
        <v>21</v>
      </c>
      <c r="E47" s="39" t="s">
        <v>70</v>
      </c>
      <c r="F47" s="40">
        <v>300</v>
      </c>
      <c r="G47" s="40">
        <v>23.4</v>
      </c>
      <c r="H47" s="40">
        <v>21.6</v>
      </c>
      <c r="I47" s="40">
        <v>44.4</v>
      </c>
      <c r="J47" s="40">
        <v>465</v>
      </c>
      <c r="K47" s="41" t="s">
        <v>71</v>
      </c>
      <c r="L47" s="40">
        <v>53.7</v>
      </c>
    </row>
    <row r="48" spans="1:12" ht="14.4" x14ac:dyDescent="0.3">
      <c r="A48" s="23"/>
      <c r="B48" s="15"/>
      <c r="C48" s="11"/>
      <c r="D48" s="6"/>
      <c r="E48" s="39"/>
      <c r="F48" s="40"/>
      <c r="G48" s="40"/>
      <c r="H48" s="40"/>
      <c r="I48" s="40"/>
      <c r="J48" s="40"/>
      <c r="K48" s="41"/>
      <c r="L48" s="40"/>
    </row>
    <row r="49" spans="1:12" ht="14.4" x14ac:dyDescent="0.3">
      <c r="A49" s="23"/>
      <c r="B49" s="15"/>
      <c r="C49" s="11"/>
      <c r="D49" s="6" t="s">
        <v>26</v>
      </c>
      <c r="E49" s="39" t="s">
        <v>73</v>
      </c>
      <c r="F49" s="40">
        <v>100</v>
      </c>
      <c r="G49" s="40">
        <v>2.5</v>
      </c>
      <c r="H49" s="40">
        <v>6.3</v>
      </c>
      <c r="I49" s="40">
        <v>8.3000000000000007</v>
      </c>
      <c r="J49" s="40">
        <v>100</v>
      </c>
      <c r="K49" s="41">
        <v>42</v>
      </c>
      <c r="L49" s="40">
        <v>9.74</v>
      </c>
    </row>
    <row r="50" spans="1:12" ht="14.4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4" x14ac:dyDescent="0.3">
      <c r="A51" s="23"/>
      <c r="B51" s="15"/>
      <c r="C51" s="11"/>
      <c r="D51" s="7" t="s">
        <v>22</v>
      </c>
      <c r="E51" s="39" t="s">
        <v>77</v>
      </c>
      <c r="F51" s="40">
        <v>200</v>
      </c>
      <c r="G51" s="40">
        <v>0.3</v>
      </c>
      <c r="H51" s="40">
        <v>0.2</v>
      </c>
      <c r="I51" s="40">
        <v>14.2</v>
      </c>
      <c r="J51" s="40">
        <v>60</v>
      </c>
      <c r="K51" s="41">
        <v>487</v>
      </c>
      <c r="L51" s="40">
        <v>4.24</v>
      </c>
    </row>
    <row r="52" spans="1:12" ht="14.4" x14ac:dyDescent="0.3">
      <c r="A52" s="23"/>
      <c r="B52" s="15"/>
      <c r="C52" s="11"/>
      <c r="D52" s="7" t="s">
        <v>23</v>
      </c>
      <c r="E52" s="39" t="s">
        <v>41</v>
      </c>
      <c r="F52" s="40">
        <v>50</v>
      </c>
      <c r="G52" s="40">
        <v>3.8</v>
      </c>
      <c r="H52" s="40">
        <v>0.4</v>
      </c>
      <c r="I52" s="40">
        <v>24.6</v>
      </c>
      <c r="J52" s="40">
        <v>117</v>
      </c>
      <c r="K52" s="41">
        <v>573</v>
      </c>
      <c r="L52" s="40">
        <v>3.3</v>
      </c>
    </row>
    <row r="53" spans="1:12" ht="14.4" x14ac:dyDescent="0.3">
      <c r="A53" s="23"/>
      <c r="B53" s="15"/>
      <c r="C53" s="11"/>
      <c r="D53" s="7" t="s">
        <v>24</v>
      </c>
      <c r="E53" s="39"/>
      <c r="F53" s="40"/>
      <c r="G53" s="40"/>
      <c r="H53" s="40"/>
      <c r="I53" s="40"/>
      <c r="J53" s="40"/>
      <c r="K53" s="41"/>
      <c r="L53" s="40"/>
    </row>
    <row r="54" spans="1:12" ht="14.4" x14ac:dyDescent="0.3">
      <c r="A54" s="23"/>
      <c r="B54" s="15"/>
      <c r="C54" s="11"/>
      <c r="D54" s="6" t="s">
        <v>32</v>
      </c>
      <c r="E54" s="39" t="s">
        <v>42</v>
      </c>
      <c r="F54" s="40">
        <v>30</v>
      </c>
      <c r="G54" s="40">
        <v>2.04</v>
      </c>
      <c r="H54" s="40">
        <v>0.39</v>
      </c>
      <c r="I54" s="40">
        <v>11.94</v>
      </c>
      <c r="J54" s="40">
        <v>59.4</v>
      </c>
      <c r="K54" s="41">
        <v>575</v>
      </c>
      <c r="L54" s="40">
        <v>1.74</v>
      </c>
    </row>
    <row r="55" spans="1:12" ht="14.4" x14ac:dyDescent="0.3">
      <c r="A55" s="23"/>
      <c r="B55" s="15"/>
      <c r="C55" s="11"/>
      <c r="D55" s="6"/>
      <c r="E55" s="39"/>
      <c r="F55" s="40"/>
      <c r="G55" s="40"/>
      <c r="H55" s="40"/>
      <c r="I55" s="40"/>
      <c r="J55" s="40"/>
      <c r="K55" s="41"/>
      <c r="L55" s="40"/>
    </row>
    <row r="56" spans="1:12" ht="14.4" x14ac:dyDescent="0.3">
      <c r="A56" s="24"/>
      <c r="B56" s="17"/>
      <c r="C56" s="8"/>
      <c r="D56" s="18" t="s">
        <v>33</v>
      </c>
      <c r="E56" s="9"/>
      <c r="F56" s="19">
        <f>SUM(F47:F55)</f>
        <v>680</v>
      </c>
      <c r="G56" s="19">
        <f>SUM(G47:G55)</f>
        <v>32.04</v>
      </c>
      <c r="H56" s="19">
        <f>SUM(H47:H55)</f>
        <v>28.89</v>
      </c>
      <c r="I56" s="19">
        <f>SUM(I47:I55)</f>
        <v>103.44</v>
      </c>
      <c r="J56" s="19">
        <f>SUM(J47:J55)</f>
        <v>801.4</v>
      </c>
      <c r="K56" s="25"/>
      <c r="L56" s="19">
        <f>SUM(L47:L55)</f>
        <v>72.72</v>
      </c>
    </row>
    <row r="57" spans="1:12" ht="14.4" x14ac:dyDescent="0.3">
      <c r="A57" s="26">
        <f>A47</f>
        <v>1</v>
      </c>
      <c r="B57" s="13">
        <f>B47</f>
        <v>3</v>
      </c>
      <c r="C57" s="10" t="s">
        <v>25</v>
      </c>
      <c r="D57" s="7" t="s">
        <v>26</v>
      </c>
      <c r="E57" s="39"/>
      <c r="F57" s="40"/>
      <c r="G57" s="40"/>
      <c r="H57" s="40"/>
      <c r="I57" s="40"/>
      <c r="J57" s="40"/>
      <c r="K57" s="41"/>
      <c r="L57" s="40"/>
    </row>
    <row r="58" spans="1:12" ht="14.4" x14ac:dyDescent="0.3">
      <c r="A58" s="23"/>
      <c r="B58" s="15"/>
      <c r="C58" s="11"/>
      <c r="D58" s="7" t="s">
        <v>27</v>
      </c>
      <c r="E58" s="39"/>
      <c r="F58" s="40"/>
      <c r="G58" s="40"/>
      <c r="H58" s="40"/>
      <c r="I58" s="40"/>
      <c r="J58" s="40"/>
      <c r="K58" s="41"/>
      <c r="L58" s="40"/>
    </row>
    <row r="59" spans="1:12" ht="14.4" x14ac:dyDescent="0.3">
      <c r="A59" s="23"/>
      <c r="B59" s="15"/>
      <c r="C59" s="11"/>
      <c r="D59" s="7" t="s">
        <v>28</v>
      </c>
      <c r="E59" s="39"/>
      <c r="F59" s="40"/>
      <c r="G59" s="40"/>
      <c r="H59" s="40"/>
      <c r="I59" s="40"/>
      <c r="J59" s="40"/>
      <c r="K59" s="41"/>
      <c r="L59" s="40"/>
    </row>
    <row r="60" spans="1:12" ht="14.4" x14ac:dyDescent="0.3">
      <c r="A60" s="23"/>
      <c r="B60" s="15"/>
      <c r="C60" s="11"/>
      <c r="D60" s="7" t="s">
        <v>29</v>
      </c>
      <c r="E60" s="39"/>
      <c r="F60" s="40"/>
      <c r="G60" s="40"/>
      <c r="H60" s="40"/>
      <c r="I60" s="40"/>
      <c r="J60" s="40"/>
      <c r="K60" s="41"/>
      <c r="L60" s="40"/>
    </row>
    <row r="61" spans="1:12" ht="14.4" x14ac:dyDescent="0.3">
      <c r="A61" s="23"/>
      <c r="B61" s="15"/>
      <c r="C61" s="11"/>
      <c r="D61" s="7" t="s">
        <v>30</v>
      </c>
      <c r="E61" s="39"/>
      <c r="F61" s="40"/>
      <c r="G61" s="40"/>
      <c r="H61" s="40"/>
      <c r="I61" s="40"/>
      <c r="J61" s="40"/>
      <c r="K61" s="41"/>
      <c r="L61" s="40"/>
    </row>
    <row r="62" spans="1:12" ht="14.4" x14ac:dyDescent="0.3">
      <c r="A62" s="23"/>
      <c r="B62" s="15"/>
      <c r="C62" s="11"/>
      <c r="D62" s="7" t="s">
        <v>31</v>
      </c>
      <c r="E62" s="39"/>
      <c r="F62" s="40"/>
      <c r="G62" s="40"/>
      <c r="H62" s="40"/>
      <c r="I62" s="40"/>
      <c r="J62" s="40"/>
      <c r="K62" s="41"/>
      <c r="L62" s="40"/>
    </row>
    <row r="63" spans="1:12" ht="14.4" x14ac:dyDescent="0.3">
      <c r="A63" s="23"/>
      <c r="B63" s="15"/>
      <c r="C63" s="11"/>
      <c r="D63" s="7" t="s">
        <v>32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4.4" x14ac:dyDescent="0.3">
      <c r="A65" s="23"/>
      <c r="B65" s="15"/>
      <c r="C65" s="11"/>
      <c r="D65" s="6"/>
      <c r="E65" s="39"/>
      <c r="F65" s="40"/>
      <c r="G65" s="40"/>
      <c r="H65" s="40"/>
      <c r="I65" s="40"/>
      <c r="J65" s="40"/>
      <c r="K65" s="41"/>
      <c r="L65" s="40"/>
    </row>
    <row r="66" spans="1:12" ht="14.4" x14ac:dyDescent="0.3">
      <c r="A66" s="24"/>
      <c r="B66" s="17"/>
      <c r="C66" s="8"/>
      <c r="D66" s="18" t="s">
        <v>33</v>
      </c>
      <c r="E66" s="9"/>
      <c r="F66" s="19">
        <f>SUM(F57:F65)</f>
        <v>0</v>
      </c>
      <c r="G66" s="19">
        <f t="shared" ref="G66" si="12">SUM(G57:G65)</f>
        <v>0</v>
      </c>
      <c r="H66" s="19">
        <f t="shared" ref="H66" si="13">SUM(H57:H65)</f>
        <v>0</v>
      </c>
      <c r="I66" s="19">
        <f t="shared" ref="I66" si="14">SUM(I57:I65)</f>
        <v>0</v>
      </c>
      <c r="J66" s="19">
        <f t="shared" ref="J66:L66" si="15">SUM(J57:J65)</f>
        <v>0</v>
      </c>
      <c r="K66" s="25"/>
      <c r="L66" s="19">
        <f t="shared" si="15"/>
        <v>0</v>
      </c>
    </row>
    <row r="67" spans="1:12" ht="15.75" customHeight="1" thickBot="1" x14ac:dyDescent="0.3">
      <c r="A67" s="29">
        <f>A47</f>
        <v>1</v>
      </c>
      <c r="B67" s="30">
        <f>B47</f>
        <v>3</v>
      </c>
      <c r="C67" s="53" t="s">
        <v>4</v>
      </c>
      <c r="D67" s="54"/>
      <c r="E67" s="31"/>
      <c r="F67" s="32">
        <f>F56+F66</f>
        <v>680</v>
      </c>
      <c r="G67" s="32">
        <f t="shared" ref="G67" si="16">G56+G66</f>
        <v>32.04</v>
      </c>
      <c r="H67" s="32">
        <f t="shared" ref="H67" si="17">H56+H66</f>
        <v>28.89</v>
      </c>
      <c r="I67" s="32">
        <f t="shared" ref="I67" si="18">I56+I66</f>
        <v>103.44</v>
      </c>
      <c r="J67" s="32">
        <f t="shared" ref="J67:L67" si="19">J56+J66</f>
        <v>801.4</v>
      </c>
      <c r="K67" s="32"/>
      <c r="L67" s="32">
        <f t="shared" si="19"/>
        <v>72.72</v>
      </c>
    </row>
    <row r="68" spans="1:12" ht="14.4" x14ac:dyDescent="0.3">
      <c r="A68" s="20">
        <v>1</v>
      </c>
      <c r="B68" s="21">
        <v>4</v>
      </c>
      <c r="C68" s="22" t="s">
        <v>20</v>
      </c>
      <c r="D68" s="5" t="s">
        <v>21</v>
      </c>
      <c r="E68" s="39" t="s">
        <v>45</v>
      </c>
      <c r="F68" s="40">
        <v>200</v>
      </c>
      <c r="G68" s="40">
        <v>5.4</v>
      </c>
      <c r="H68" s="40">
        <v>8</v>
      </c>
      <c r="I68" s="40">
        <v>11.6</v>
      </c>
      <c r="J68" s="40">
        <v>140</v>
      </c>
      <c r="K68" s="41">
        <v>377</v>
      </c>
      <c r="L68" s="40">
        <v>8.66</v>
      </c>
    </row>
    <row r="69" spans="1:12" ht="14.4" x14ac:dyDescent="0.3">
      <c r="A69" s="23"/>
      <c r="B69" s="15"/>
      <c r="C69" s="11"/>
      <c r="D69" s="6" t="s">
        <v>21</v>
      </c>
      <c r="E69" s="39" t="s">
        <v>64</v>
      </c>
      <c r="F69" s="40">
        <v>150</v>
      </c>
      <c r="G69" s="40">
        <v>17.34</v>
      </c>
      <c r="H69" s="40">
        <v>12.67</v>
      </c>
      <c r="I69" s="40">
        <v>10.51</v>
      </c>
      <c r="J69" s="40">
        <v>225.85</v>
      </c>
      <c r="K69" s="41" t="s">
        <v>65</v>
      </c>
      <c r="L69" s="40">
        <v>41.38</v>
      </c>
    </row>
    <row r="70" spans="1:12" ht="14.4" x14ac:dyDescent="0.3">
      <c r="A70" s="23"/>
      <c r="B70" s="15"/>
      <c r="C70" s="11"/>
      <c r="D70" s="6" t="s">
        <v>26</v>
      </c>
      <c r="E70" s="39" t="s">
        <v>74</v>
      </c>
      <c r="F70" s="40">
        <v>100</v>
      </c>
      <c r="G70" s="40">
        <v>1.4</v>
      </c>
      <c r="H70" s="40">
        <v>6.1</v>
      </c>
      <c r="I70" s="40">
        <v>12.1</v>
      </c>
      <c r="J70" s="40">
        <v>109</v>
      </c>
      <c r="K70" s="41">
        <v>29</v>
      </c>
      <c r="L70" s="40">
        <v>3.67</v>
      </c>
    </row>
    <row r="71" spans="1:12" ht="14.4" x14ac:dyDescent="0.3">
      <c r="A71" s="23"/>
      <c r="B71" s="15"/>
      <c r="C71" s="11"/>
      <c r="D71" s="7" t="s">
        <v>22</v>
      </c>
      <c r="E71" s="39" t="s">
        <v>46</v>
      </c>
      <c r="F71" s="40">
        <v>200</v>
      </c>
      <c r="G71" s="40">
        <v>3.3</v>
      </c>
      <c r="H71" s="40">
        <v>2.9</v>
      </c>
      <c r="I71" s="40">
        <v>13.8</v>
      </c>
      <c r="J71" s="40">
        <v>94</v>
      </c>
      <c r="K71" s="41">
        <v>462</v>
      </c>
      <c r="L71" s="40">
        <v>10.33</v>
      </c>
    </row>
    <row r="72" spans="1:12" ht="14.4" x14ac:dyDescent="0.3">
      <c r="A72" s="23"/>
      <c r="B72" s="15"/>
      <c r="C72" s="11"/>
      <c r="D72" s="7" t="s">
        <v>23</v>
      </c>
      <c r="E72" s="39" t="s">
        <v>41</v>
      </c>
      <c r="F72" s="40">
        <v>50</v>
      </c>
      <c r="G72" s="40">
        <v>3.8</v>
      </c>
      <c r="H72" s="40">
        <v>0.4</v>
      </c>
      <c r="I72" s="40">
        <v>24.6</v>
      </c>
      <c r="J72" s="40">
        <v>117</v>
      </c>
      <c r="K72" s="41">
        <v>573</v>
      </c>
      <c r="L72" s="40">
        <v>3.3</v>
      </c>
    </row>
    <row r="73" spans="1:12" ht="14.4" x14ac:dyDescent="0.3">
      <c r="A73" s="23"/>
      <c r="B73" s="15"/>
      <c r="C73" s="11"/>
      <c r="D73" s="7" t="s">
        <v>24</v>
      </c>
      <c r="E73" s="39"/>
      <c r="F73" s="40"/>
      <c r="G73" s="40"/>
      <c r="H73" s="40"/>
      <c r="I73" s="40"/>
      <c r="J73" s="40"/>
      <c r="K73" s="41"/>
      <c r="L73" s="40"/>
    </row>
    <row r="74" spans="1:12" ht="14.4" x14ac:dyDescent="0.3">
      <c r="A74" s="23"/>
      <c r="B74" s="15"/>
      <c r="C74" s="11"/>
      <c r="D74" s="6" t="s">
        <v>54</v>
      </c>
      <c r="E74" s="39" t="s">
        <v>42</v>
      </c>
      <c r="F74" s="40">
        <v>30</v>
      </c>
      <c r="G74" s="40">
        <v>2.04</v>
      </c>
      <c r="H74" s="40">
        <v>0.39</v>
      </c>
      <c r="I74" s="40">
        <v>11.94</v>
      </c>
      <c r="J74" s="40">
        <v>59.4</v>
      </c>
      <c r="K74" s="41">
        <v>575</v>
      </c>
      <c r="L74" s="40">
        <v>1.74</v>
      </c>
    </row>
    <row r="75" spans="1:12" ht="14.4" x14ac:dyDescent="0.3">
      <c r="A75" s="23"/>
      <c r="B75" s="15"/>
      <c r="C75" s="11"/>
      <c r="D75" s="6"/>
      <c r="E75" s="39"/>
      <c r="F75" s="40"/>
      <c r="G75" s="40"/>
      <c r="H75" s="40"/>
      <c r="I75" s="40"/>
      <c r="J75" s="40"/>
      <c r="K75" s="41"/>
      <c r="L75" s="40"/>
    </row>
    <row r="76" spans="1:12" ht="14.4" x14ac:dyDescent="0.3">
      <c r="A76" s="23"/>
      <c r="B76" s="15"/>
      <c r="C76" s="11"/>
      <c r="D76" s="6" t="s">
        <v>56</v>
      </c>
      <c r="E76" s="39" t="s">
        <v>57</v>
      </c>
      <c r="F76" s="40">
        <v>50</v>
      </c>
      <c r="G76" s="40">
        <v>8.3000000000000007</v>
      </c>
      <c r="H76" s="40">
        <v>8</v>
      </c>
      <c r="I76" s="40">
        <v>60.4</v>
      </c>
      <c r="J76" s="40">
        <v>346</v>
      </c>
      <c r="K76" s="41">
        <v>577</v>
      </c>
      <c r="L76" s="40">
        <v>9.5</v>
      </c>
    </row>
    <row r="77" spans="1:12" ht="14.4" x14ac:dyDescent="0.3">
      <c r="A77" s="24"/>
      <c r="B77" s="17"/>
      <c r="C77" s="8"/>
      <c r="D77" s="18" t="s">
        <v>33</v>
      </c>
      <c r="E77" s="9"/>
      <c r="F77" s="19">
        <f>SUM(F68:F76)</f>
        <v>780</v>
      </c>
      <c r="G77" s="19">
        <f>SUM(G68:G76)</f>
        <v>41.58</v>
      </c>
      <c r="H77" s="19">
        <f>SUM(H68:H76)</f>
        <v>38.46</v>
      </c>
      <c r="I77" s="19">
        <f>SUM(I68:I76)</f>
        <v>144.95000000000002</v>
      </c>
      <c r="J77" s="19">
        <f>SUM(J68:J76)</f>
        <v>1091.25</v>
      </c>
      <c r="K77" s="25"/>
      <c r="L77" s="19">
        <f>SUM(L68:L76)</f>
        <v>78.58</v>
      </c>
    </row>
    <row r="78" spans="1:12" ht="14.4" x14ac:dyDescent="0.3">
      <c r="A78" s="26">
        <f>A68</f>
        <v>1</v>
      </c>
      <c r="B78" s="13">
        <f>B68</f>
        <v>4</v>
      </c>
      <c r="C78" s="10" t="s">
        <v>25</v>
      </c>
      <c r="D78" s="7" t="s">
        <v>26</v>
      </c>
      <c r="E78" s="39"/>
      <c r="F78" s="40"/>
      <c r="G78" s="40"/>
      <c r="H78" s="40"/>
      <c r="I78" s="40"/>
      <c r="J78" s="40"/>
      <c r="K78" s="41"/>
      <c r="L78" s="40"/>
    </row>
    <row r="79" spans="1:12" ht="14.4" x14ac:dyDescent="0.3">
      <c r="A79" s="23"/>
      <c r="B79" s="15"/>
      <c r="C79" s="11"/>
      <c r="D79" s="7" t="s">
        <v>27</v>
      </c>
      <c r="E79" s="39"/>
      <c r="F79" s="40"/>
      <c r="G79" s="40"/>
      <c r="H79" s="40"/>
      <c r="I79" s="40"/>
      <c r="J79" s="40"/>
      <c r="K79" s="41"/>
      <c r="L79" s="40"/>
    </row>
    <row r="80" spans="1:12" ht="14.4" x14ac:dyDescent="0.3">
      <c r="A80" s="23"/>
      <c r="B80" s="15"/>
      <c r="C80" s="11"/>
      <c r="D80" s="7" t="s">
        <v>28</v>
      </c>
      <c r="E80" s="39"/>
      <c r="F80" s="40"/>
      <c r="G80" s="40"/>
      <c r="H80" s="40"/>
      <c r="I80" s="40"/>
      <c r="J80" s="40"/>
      <c r="K80" s="41"/>
      <c r="L80" s="40"/>
    </row>
    <row r="81" spans="1:12" ht="14.4" x14ac:dyDescent="0.3">
      <c r="A81" s="23"/>
      <c r="B81" s="15"/>
      <c r="C81" s="11"/>
      <c r="D81" s="7" t="s">
        <v>29</v>
      </c>
      <c r="E81" s="39"/>
      <c r="F81" s="40"/>
      <c r="G81" s="40"/>
      <c r="H81" s="40"/>
      <c r="I81" s="40"/>
      <c r="J81" s="40"/>
      <c r="K81" s="41"/>
      <c r="L81" s="40"/>
    </row>
    <row r="82" spans="1:12" ht="14.4" x14ac:dyDescent="0.3">
      <c r="A82" s="23"/>
      <c r="B82" s="15"/>
      <c r="C82" s="11"/>
      <c r="D82" s="7" t="s">
        <v>30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7" t="s">
        <v>31</v>
      </c>
      <c r="E83" s="39"/>
      <c r="F83" s="40"/>
      <c r="G83" s="40"/>
      <c r="H83" s="40"/>
      <c r="I83" s="40"/>
      <c r="J83" s="40"/>
      <c r="K83" s="41"/>
      <c r="L83" s="40"/>
    </row>
    <row r="84" spans="1:12" ht="14.4" x14ac:dyDescent="0.3">
      <c r="A84" s="23"/>
      <c r="B84" s="15"/>
      <c r="C84" s="11"/>
      <c r="D84" s="7" t="s">
        <v>32</v>
      </c>
      <c r="E84" s="39"/>
      <c r="F84" s="40"/>
      <c r="G84" s="40"/>
      <c r="H84" s="40"/>
      <c r="I84" s="40"/>
      <c r="J84" s="40"/>
      <c r="K84" s="41"/>
      <c r="L84" s="40"/>
    </row>
    <row r="85" spans="1:12" ht="14.4" x14ac:dyDescent="0.3">
      <c r="A85" s="23"/>
      <c r="B85" s="15"/>
      <c r="C85" s="11"/>
      <c r="D85" s="6"/>
      <c r="E85" s="39"/>
      <c r="F85" s="40"/>
      <c r="G85" s="40"/>
      <c r="H85" s="40"/>
      <c r="I85" s="40"/>
      <c r="J85" s="40"/>
      <c r="K85" s="41"/>
      <c r="L85" s="40"/>
    </row>
    <row r="86" spans="1:12" ht="14.4" x14ac:dyDescent="0.3">
      <c r="A86" s="23"/>
      <c r="B86" s="15"/>
      <c r="C86" s="11"/>
      <c r="D86" s="6"/>
      <c r="E86" s="39"/>
      <c r="F86" s="40"/>
      <c r="G86" s="40"/>
      <c r="H86" s="40"/>
      <c r="I86" s="40"/>
      <c r="J86" s="40"/>
      <c r="K86" s="41"/>
      <c r="L86" s="40"/>
    </row>
    <row r="87" spans="1:12" ht="14.4" x14ac:dyDescent="0.3">
      <c r="A87" s="24"/>
      <c r="B87" s="17"/>
      <c r="C87" s="8"/>
      <c r="D87" s="18" t="s">
        <v>33</v>
      </c>
      <c r="E87" s="9"/>
      <c r="F87" s="19">
        <f>SUM(F78:F86)</f>
        <v>0</v>
      </c>
      <c r="G87" s="19">
        <f t="shared" ref="G87" si="20">SUM(G78:G86)</f>
        <v>0</v>
      </c>
      <c r="H87" s="19">
        <f t="shared" ref="H87" si="21">SUM(H78:H86)</f>
        <v>0</v>
      </c>
      <c r="I87" s="19">
        <f t="shared" ref="I87" si="22">SUM(I78:I86)</f>
        <v>0</v>
      </c>
      <c r="J87" s="19">
        <f t="shared" ref="J87:L87" si="23">SUM(J78:J86)</f>
        <v>0</v>
      </c>
      <c r="K87" s="25"/>
      <c r="L87" s="19">
        <f t="shared" si="23"/>
        <v>0</v>
      </c>
    </row>
    <row r="88" spans="1:12" ht="15.75" customHeight="1" thickBot="1" x14ac:dyDescent="0.3">
      <c r="A88" s="29">
        <f>A68</f>
        <v>1</v>
      </c>
      <c r="B88" s="30">
        <f>B68</f>
        <v>4</v>
      </c>
      <c r="C88" s="53" t="s">
        <v>4</v>
      </c>
      <c r="D88" s="54"/>
      <c r="E88" s="31"/>
      <c r="F88" s="32">
        <f>F77+F87</f>
        <v>780</v>
      </c>
      <c r="G88" s="32">
        <f t="shared" ref="G88" si="24">G77+G87</f>
        <v>41.58</v>
      </c>
      <c r="H88" s="32">
        <f t="shared" ref="H88" si="25">H77+H87</f>
        <v>38.46</v>
      </c>
      <c r="I88" s="32">
        <f t="shared" ref="I88" si="26">I77+I87</f>
        <v>144.95000000000002</v>
      </c>
      <c r="J88" s="32">
        <f t="shared" ref="J88:L88" si="27">J77+J87</f>
        <v>1091.25</v>
      </c>
      <c r="K88" s="32"/>
      <c r="L88" s="32">
        <f t="shared" si="27"/>
        <v>78.58</v>
      </c>
    </row>
    <row r="89" spans="1:12" ht="14.4" x14ac:dyDescent="0.3">
      <c r="A89" s="20">
        <v>1</v>
      </c>
      <c r="B89" s="21">
        <v>5</v>
      </c>
      <c r="C89" s="22" t="s">
        <v>20</v>
      </c>
      <c r="D89" s="5" t="s">
        <v>21</v>
      </c>
      <c r="E89" s="39" t="s">
        <v>47</v>
      </c>
      <c r="F89" s="40">
        <v>250</v>
      </c>
      <c r="G89" s="40">
        <v>18.8</v>
      </c>
      <c r="H89" s="40">
        <v>14.3</v>
      </c>
      <c r="I89" s="40">
        <v>25.8</v>
      </c>
      <c r="J89" s="40">
        <v>307</v>
      </c>
      <c r="K89" s="41">
        <v>328</v>
      </c>
      <c r="L89" s="40">
        <v>74.459999999999994</v>
      </c>
    </row>
    <row r="90" spans="1:12" ht="14.4" x14ac:dyDescent="0.3">
      <c r="A90" s="23"/>
      <c r="B90" s="15"/>
      <c r="C90" s="11"/>
      <c r="D90" s="6" t="s">
        <v>26</v>
      </c>
      <c r="E90" s="39" t="s">
        <v>75</v>
      </c>
      <c r="F90" s="40">
        <v>100</v>
      </c>
      <c r="G90" s="40">
        <v>6.4</v>
      </c>
      <c r="H90" s="40">
        <v>8.5</v>
      </c>
      <c r="I90" s="40">
        <v>7.4</v>
      </c>
      <c r="J90" s="40">
        <v>132</v>
      </c>
      <c r="K90" s="41">
        <v>45</v>
      </c>
      <c r="L90" s="40">
        <v>12.82</v>
      </c>
    </row>
    <row r="91" spans="1:12" ht="14.4" x14ac:dyDescent="0.3">
      <c r="A91" s="23"/>
      <c r="B91" s="15"/>
      <c r="C91" s="11"/>
      <c r="D91" s="6"/>
      <c r="E91" s="39"/>
      <c r="F91" s="40"/>
      <c r="G91" s="40"/>
      <c r="H91" s="40"/>
      <c r="I91" s="40"/>
      <c r="J91" s="40"/>
      <c r="K91" s="41"/>
      <c r="L91" s="40"/>
    </row>
    <row r="92" spans="1:12" ht="14.4" x14ac:dyDescent="0.3">
      <c r="A92" s="23"/>
      <c r="B92" s="15"/>
      <c r="C92" s="11"/>
      <c r="D92" s="7" t="s">
        <v>22</v>
      </c>
      <c r="E92" s="39" t="s">
        <v>50</v>
      </c>
      <c r="F92" s="40">
        <v>200</v>
      </c>
      <c r="G92" s="40">
        <v>0.1</v>
      </c>
      <c r="H92" s="40">
        <v>0.1</v>
      </c>
      <c r="I92" s="40">
        <v>11.1</v>
      </c>
      <c r="J92" s="40">
        <v>46</v>
      </c>
      <c r="K92" s="41">
        <v>486</v>
      </c>
      <c r="L92" s="40">
        <v>0.88</v>
      </c>
    </row>
    <row r="93" spans="1:12" ht="14.4" x14ac:dyDescent="0.3">
      <c r="A93" s="23"/>
      <c r="B93" s="15"/>
      <c r="C93" s="11"/>
      <c r="D93" s="7" t="s">
        <v>23</v>
      </c>
      <c r="E93" s="39" t="s">
        <v>41</v>
      </c>
      <c r="F93" s="40">
        <v>50</v>
      </c>
      <c r="G93" s="40">
        <v>3.8</v>
      </c>
      <c r="H93" s="40">
        <v>0.4</v>
      </c>
      <c r="I93" s="40">
        <v>24.6</v>
      </c>
      <c r="J93" s="40">
        <v>117</v>
      </c>
      <c r="K93" s="41">
        <v>573</v>
      </c>
      <c r="L93" s="40">
        <v>3.3</v>
      </c>
    </row>
    <row r="94" spans="1:12" ht="14.4" x14ac:dyDescent="0.3">
      <c r="A94" s="23"/>
      <c r="B94" s="15"/>
      <c r="C94" s="11"/>
      <c r="D94" s="7" t="s">
        <v>24</v>
      </c>
      <c r="E94" s="39"/>
      <c r="F94" s="40"/>
      <c r="G94" s="40"/>
      <c r="H94" s="40"/>
      <c r="I94" s="40"/>
      <c r="J94" s="40"/>
      <c r="K94" s="41"/>
      <c r="L94" s="40"/>
    </row>
    <row r="95" spans="1:12" ht="14.4" x14ac:dyDescent="0.3">
      <c r="A95" s="23"/>
      <c r="B95" s="15"/>
      <c r="C95" s="11"/>
      <c r="D95" s="6" t="s">
        <v>54</v>
      </c>
      <c r="E95" s="39" t="s">
        <v>42</v>
      </c>
      <c r="F95" s="40">
        <v>30</v>
      </c>
      <c r="G95" s="40">
        <v>2.04</v>
      </c>
      <c r="H95" s="40">
        <v>0.39</v>
      </c>
      <c r="I95" s="40">
        <v>11.94</v>
      </c>
      <c r="J95" s="40">
        <v>59.4</v>
      </c>
      <c r="K95" s="41">
        <v>575</v>
      </c>
      <c r="L95" s="40">
        <v>1.74</v>
      </c>
    </row>
    <row r="96" spans="1:12" ht="14.4" x14ac:dyDescent="0.3">
      <c r="A96" s="23"/>
      <c r="B96" s="15"/>
      <c r="C96" s="11"/>
      <c r="D96" s="6"/>
      <c r="E96" s="39"/>
      <c r="F96" s="40"/>
      <c r="G96" s="40"/>
      <c r="H96" s="40"/>
      <c r="I96" s="40"/>
      <c r="J96" s="40"/>
      <c r="K96" s="41"/>
      <c r="L96" s="40"/>
    </row>
    <row r="97" spans="1:12" ht="14.4" x14ac:dyDescent="0.3">
      <c r="A97" s="24"/>
      <c r="B97" s="17"/>
      <c r="C97" s="8"/>
      <c r="D97" s="18" t="s">
        <v>33</v>
      </c>
      <c r="E97" s="9"/>
      <c r="F97" s="19">
        <f>SUM(F89:F96)</f>
        <v>630</v>
      </c>
      <c r="G97" s="19">
        <f t="shared" ref="G97" si="28">SUM(G89:G96)</f>
        <v>31.140000000000004</v>
      </c>
      <c r="H97" s="19">
        <f t="shared" ref="H97" si="29">SUM(H89:H96)</f>
        <v>23.69</v>
      </c>
      <c r="I97" s="19">
        <f t="shared" ref="I97" si="30">SUM(I89:I96)</f>
        <v>80.84</v>
      </c>
      <c r="J97" s="19">
        <f t="shared" ref="J97:L97" si="31">SUM(J89:J96)</f>
        <v>661.4</v>
      </c>
      <c r="K97" s="25"/>
      <c r="L97" s="19">
        <f t="shared" si="31"/>
        <v>93.199999999999989</v>
      </c>
    </row>
    <row r="98" spans="1:12" ht="14.4" x14ac:dyDescent="0.3">
      <c r="A98" s="26">
        <f>A89</f>
        <v>1</v>
      </c>
      <c r="B98" s="13">
        <f>B89</f>
        <v>5</v>
      </c>
      <c r="C98" s="10" t="s">
        <v>25</v>
      </c>
      <c r="D98" s="7" t="s">
        <v>26</v>
      </c>
      <c r="E98" s="39"/>
      <c r="F98" s="40"/>
      <c r="G98" s="40"/>
      <c r="H98" s="40"/>
      <c r="I98" s="48"/>
      <c r="J98" s="40"/>
      <c r="K98" s="41"/>
      <c r="L98" s="40"/>
    </row>
    <row r="99" spans="1:12" ht="14.4" x14ac:dyDescent="0.3">
      <c r="A99" s="23"/>
      <c r="B99" s="15"/>
      <c r="C99" s="11"/>
      <c r="D99" s="7" t="s">
        <v>27</v>
      </c>
      <c r="E99" s="39"/>
      <c r="F99" s="40"/>
      <c r="G99" s="40"/>
      <c r="H99" s="40"/>
      <c r="I99" s="40"/>
      <c r="J99" s="40"/>
      <c r="K99" s="41"/>
      <c r="L99" s="40"/>
    </row>
    <row r="100" spans="1:12" ht="14.4" x14ac:dyDescent="0.3">
      <c r="A100" s="23"/>
      <c r="B100" s="15"/>
      <c r="C100" s="11"/>
      <c r="D100" s="7" t="s">
        <v>28</v>
      </c>
      <c r="E100" s="39"/>
      <c r="F100" s="40"/>
      <c r="G100" s="40"/>
      <c r="H100" s="40"/>
      <c r="I100" s="40"/>
      <c r="J100" s="40"/>
      <c r="K100" s="41"/>
      <c r="L100" s="40"/>
    </row>
    <row r="101" spans="1:12" ht="14.4" x14ac:dyDescent="0.3">
      <c r="A101" s="23"/>
      <c r="B101" s="15"/>
      <c r="C101" s="11"/>
      <c r="D101" s="7" t="s">
        <v>29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7" t="s">
        <v>30</v>
      </c>
      <c r="E102" s="39"/>
      <c r="F102" s="40"/>
      <c r="G102" s="40"/>
      <c r="H102" s="40"/>
      <c r="I102" s="40"/>
      <c r="J102" s="40"/>
      <c r="K102" s="41"/>
      <c r="L102" s="40"/>
    </row>
    <row r="103" spans="1:12" ht="14.4" x14ac:dyDescent="0.3">
      <c r="A103" s="23"/>
      <c r="B103" s="15"/>
      <c r="C103" s="11"/>
      <c r="D103" s="7" t="s">
        <v>31</v>
      </c>
      <c r="E103" s="39"/>
      <c r="F103" s="40"/>
      <c r="G103" s="40"/>
      <c r="H103" s="40"/>
      <c r="I103" s="40"/>
      <c r="J103" s="40"/>
      <c r="K103" s="41"/>
      <c r="L103" s="40"/>
    </row>
    <row r="104" spans="1:12" ht="14.4" x14ac:dyDescent="0.3">
      <c r="A104" s="23"/>
      <c r="B104" s="15"/>
      <c r="C104" s="11"/>
      <c r="D104" s="7" t="s">
        <v>32</v>
      </c>
      <c r="E104" s="39"/>
      <c r="F104" s="40"/>
      <c r="G104" s="40"/>
      <c r="H104" s="40"/>
      <c r="I104" s="40"/>
      <c r="J104" s="40"/>
      <c r="K104" s="41"/>
      <c r="L104" s="40"/>
    </row>
    <row r="105" spans="1:12" ht="14.4" x14ac:dyDescent="0.3">
      <c r="A105" s="23"/>
      <c r="B105" s="15"/>
      <c r="C105" s="11"/>
      <c r="D105" s="6"/>
      <c r="E105" s="39"/>
      <c r="F105" s="40"/>
      <c r="G105" s="40"/>
      <c r="H105" s="40"/>
      <c r="I105" s="40"/>
      <c r="J105" s="40"/>
      <c r="K105" s="41"/>
      <c r="L105" s="40"/>
    </row>
    <row r="106" spans="1:12" ht="14.4" x14ac:dyDescent="0.3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4.4" x14ac:dyDescent="0.3">
      <c r="A107" s="24"/>
      <c r="B107" s="17"/>
      <c r="C107" s="8"/>
      <c r="D107" s="18" t="s">
        <v>33</v>
      </c>
      <c r="E107" s="9"/>
      <c r="F107" s="19">
        <f>SUM(F98:F106)</f>
        <v>0</v>
      </c>
      <c r="G107" s="19">
        <f t="shared" ref="G107" si="32">SUM(G98:G106)</f>
        <v>0</v>
      </c>
      <c r="H107" s="19">
        <f t="shared" ref="H107" si="33">SUM(H98:H106)</f>
        <v>0</v>
      </c>
      <c r="I107" s="19">
        <f t="shared" ref="I107" si="34">SUM(I98:I106)</f>
        <v>0</v>
      </c>
      <c r="J107" s="19">
        <f t="shared" ref="J107:L107" si="35">SUM(J98:J106)</f>
        <v>0</v>
      </c>
      <c r="K107" s="25"/>
      <c r="L107" s="19">
        <f t="shared" si="35"/>
        <v>0</v>
      </c>
    </row>
    <row r="108" spans="1:12" ht="15.75" customHeight="1" thickBot="1" x14ac:dyDescent="0.3">
      <c r="A108" s="29">
        <f>A89</f>
        <v>1</v>
      </c>
      <c r="B108" s="30">
        <f>B89</f>
        <v>5</v>
      </c>
      <c r="C108" s="53" t="s">
        <v>4</v>
      </c>
      <c r="D108" s="54"/>
      <c r="E108" s="31"/>
      <c r="F108" s="32">
        <f>F97+F107</f>
        <v>630</v>
      </c>
      <c r="G108" s="32">
        <f t="shared" ref="G108" si="36">G97+G107</f>
        <v>31.140000000000004</v>
      </c>
      <c r="H108" s="32">
        <f t="shared" ref="H108" si="37">H97+H107</f>
        <v>23.69</v>
      </c>
      <c r="I108" s="32">
        <f t="shared" ref="I108" si="38">I97+I107</f>
        <v>80.84</v>
      </c>
      <c r="J108" s="32">
        <f t="shared" ref="J108:L108" si="39">J97+J107</f>
        <v>661.4</v>
      </c>
      <c r="K108" s="32"/>
      <c r="L108" s="32">
        <f t="shared" si="39"/>
        <v>93.199999999999989</v>
      </c>
    </row>
    <row r="109" spans="1:12" ht="14.4" x14ac:dyDescent="0.3">
      <c r="A109" s="20">
        <v>2</v>
      </c>
      <c r="B109" s="21">
        <v>1</v>
      </c>
      <c r="C109" s="22" t="s">
        <v>20</v>
      </c>
      <c r="D109" s="5" t="s">
        <v>21</v>
      </c>
      <c r="E109" s="39" t="s">
        <v>49</v>
      </c>
      <c r="F109" s="40">
        <v>200</v>
      </c>
      <c r="G109" s="40">
        <v>5.5</v>
      </c>
      <c r="H109" s="40">
        <v>3.5</v>
      </c>
      <c r="I109" s="40">
        <v>47.2</v>
      </c>
      <c r="J109" s="40">
        <v>243</v>
      </c>
      <c r="K109" s="41">
        <v>241</v>
      </c>
      <c r="L109" s="40">
        <v>18.86</v>
      </c>
    </row>
    <row r="110" spans="1:12" ht="14.4" x14ac:dyDescent="0.3">
      <c r="A110" s="23"/>
      <c r="B110" s="15"/>
      <c r="C110" s="11"/>
      <c r="D110" s="6" t="s">
        <v>21</v>
      </c>
      <c r="E110" s="39" t="s">
        <v>58</v>
      </c>
      <c r="F110" s="40">
        <v>150</v>
      </c>
      <c r="G110" s="40">
        <v>14.04</v>
      </c>
      <c r="H110" s="40">
        <v>8.67</v>
      </c>
      <c r="I110" s="40">
        <v>4.51</v>
      </c>
      <c r="J110" s="40">
        <v>152.44999999999999</v>
      </c>
      <c r="K110" s="41" t="s">
        <v>59</v>
      </c>
      <c r="L110" s="40">
        <v>49.41</v>
      </c>
    </row>
    <row r="111" spans="1:12" ht="14.4" x14ac:dyDescent="0.3">
      <c r="A111" s="23"/>
      <c r="B111" s="15"/>
      <c r="C111" s="11"/>
      <c r="D111" s="6" t="s">
        <v>26</v>
      </c>
      <c r="E111" s="39" t="s">
        <v>78</v>
      </c>
      <c r="F111" s="40">
        <v>100</v>
      </c>
      <c r="G111" s="40">
        <v>1.2</v>
      </c>
      <c r="H111" s="40">
        <v>6.2</v>
      </c>
      <c r="I111" s="40">
        <v>6</v>
      </c>
      <c r="J111" s="40">
        <v>85</v>
      </c>
      <c r="K111" s="41">
        <v>3</v>
      </c>
      <c r="L111" s="40">
        <v>9.1199999999999992</v>
      </c>
    </row>
    <row r="112" spans="1:12" ht="14.4" x14ac:dyDescent="0.3">
      <c r="A112" s="23"/>
      <c r="B112" s="15"/>
      <c r="C112" s="11"/>
      <c r="D112" s="6"/>
      <c r="E112" s="39"/>
      <c r="F112" s="40"/>
      <c r="G112" s="40"/>
      <c r="H112" s="40"/>
      <c r="I112" s="40"/>
      <c r="J112" s="40"/>
      <c r="K112" s="41"/>
      <c r="L112" s="40"/>
    </row>
    <row r="113" spans="1:12" ht="14.4" x14ac:dyDescent="0.3">
      <c r="A113" s="23"/>
      <c r="B113" s="15"/>
      <c r="C113" s="11"/>
      <c r="D113" s="7" t="s">
        <v>22</v>
      </c>
      <c r="E113" s="39" t="s">
        <v>40</v>
      </c>
      <c r="F113" s="40">
        <v>200</v>
      </c>
      <c r="G113" s="40">
        <v>0</v>
      </c>
      <c r="H113" s="40">
        <v>0</v>
      </c>
      <c r="I113" s="40">
        <v>15</v>
      </c>
      <c r="J113" s="40">
        <v>60</v>
      </c>
      <c r="K113" s="41">
        <v>484</v>
      </c>
      <c r="L113" s="40">
        <v>3.9</v>
      </c>
    </row>
    <row r="114" spans="1:12" ht="14.4" x14ac:dyDescent="0.3">
      <c r="A114" s="23"/>
      <c r="B114" s="15"/>
      <c r="C114" s="11"/>
      <c r="D114" s="7" t="s">
        <v>23</v>
      </c>
      <c r="E114" s="39" t="s">
        <v>41</v>
      </c>
      <c r="F114" s="40">
        <v>50</v>
      </c>
      <c r="G114" s="40">
        <v>3.8</v>
      </c>
      <c r="H114" s="40">
        <v>0.4</v>
      </c>
      <c r="I114" s="40">
        <v>24.6</v>
      </c>
      <c r="J114" s="40">
        <v>117</v>
      </c>
      <c r="K114" s="41">
        <v>573</v>
      </c>
      <c r="L114" s="40">
        <v>3.3</v>
      </c>
    </row>
    <row r="115" spans="1:12" ht="14.4" x14ac:dyDescent="0.3">
      <c r="A115" s="23"/>
      <c r="B115" s="15"/>
      <c r="C115" s="11"/>
      <c r="D115" s="7" t="s">
        <v>24</v>
      </c>
      <c r="E115" s="39"/>
      <c r="F115" s="40"/>
      <c r="G115" s="40"/>
      <c r="H115" s="40"/>
      <c r="I115" s="40"/>
      <c r="J115" s="40"/>
      <c r="K115" s="41"/>
      <c r="L115" s="40"/>
    </row>
    <row r="116" spans="1:12" ht="14.4" x14ac:dyDescent="0.3">
      <c r="A116" s="23"/>
      <c r="B116" s="15"/>
      <c r="C116" s="11"/>
      <c r="D116" s="6" t="s">
        <v>55</v>
      </c>
      <c r="E116" s="39" t="s">
        <v>42</v>
      </c>
      <c r="F116" s="40">
        <v>30</v>
      </c>
      <c r="G116" s="40">
        <v>2.04</v>
      </c>
      <c r="H116" s="40">
        <v>0.39</v>
      </c>
      <c r="I116" s="40">
        <v>11.94</v>
      </c>
      <c r="J116" s="40">
        <v>59.4</v>
      </c>
      <c r="K116" s="41">
        <v>575</v>
      </c>
      <c r="L116" s="40">
        <v>1.74</v>
      </c>
    </row>
    <row r="117" spans="1:12" ht="14.4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40">SUM(G109:G117)</f>
        <v>26.58</v>
      </c>
      <c r="H118" s="19">
        <f t="shared" si="40"/>
        <v>19.16</v>
      </c>
      <c r="I118" s="19">
        <f t="shared" si="40"/>
        <v>109.25</v>
      </c>
      <c r="J118" s="19">
        <f t="shared" si="40"/>
        <v>716.85</v>
      </c>
      <c r="K118" s="25"/>
      <c r="L118" s="19">
        <f t="shared" ref="L118" si="41">SUM(L109:L117)</f>
        <v>86.33</v>
      </c>
    </row>
    <row r="119" spans="1:12" ht="14.4" x14ac:dyDescent="0.3">
      <c r="A119" s="26">
        <f>A109</f>
        <v>2</v>
      </c>
      <c r="B119" s="13">
        <f>B109</f>
        <v>1</v>
      </c>
      <c r="C119" s="10" t="s">
        <v>25</v>
      </c>
      <c r="D119" s="7" t="s">
        <v>26</v>
      </c>
      <c r="E119" s="39"/>
      <c r="F119" s="40"/>
      <c r="G119" s="40"/>
      <c r="H119" s="40"/>
      <c r="I119" s="40"/>
      <c r="J119" s="40"/>
      <c r="K119" s="41"/>
      <c r="L119" s="40"/>
    </row>
    <row r="120" spans="1:12" ht="14.4" x14ac:dyDescent="0.3">
      <c r="A120" s="23"/>
      <c r="B120" s="15"/>
      <c r="C120" s="11"/>
      <c r="D120" s="7" t="s">
        <v>27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23"/>
      <c r="B121" s="15"/>
      <c r="C121" s="11"/>
      <c r="D121" s="7" t="s">
        <v>28</v>
      </c>
      <c r="E121" s="39"/>
      <c r="F121" s="40"/>
      <c r="G121" s="40"/>
      <c r="H121" s="40"/>
      <c r="I121" s="40"/>
      <c r="J121" s="40"/>
      <c r="K121" s="41"/>
      <c r="L121" s="40"/>
    </row>
    <row r="122" spans="1:12" ht="14.4" x14ac:dyDescent="0.3">
      <c r="A122" s="23"/>
      <c r="B122" s="15"/>
      <c r="C122" s="11"/>
      <c r="D122" s="7" t="s">
        <v>29</v>
      </c>
      <c r="E122" s="39"/>
      <c r="F122" s="40"/>
      <c r="G122" s="40"/>
      <c r="H122" s="40"/>
      <c r="I122" s="40"/>
      <c r="J122" s="40"/>
      <c r="K122" s="41"/>
      <c r="L122" s="40"/>
    </row>
    <row r="123" spans="1:12" ht="14.4" x14ac:dyDescent="0.3">
      <c r="A123" s="23"/>
      <c r="B123" s="15"/>
      <c r="C123" s="11"/>
      <c r="D123" s="7" t="s">
        <v>30</v>
      </c>
      <c r="E123" s="39"/>
      <c r="F123" s="40"/>
      <c r="G123" s="40"/>
      <c r="H123" s="40"/>
      <c r="I123" s="40"/>
      <c r="J123" s="40"/>
      <c r="K123" s="41"/>
      <c r="L123" s="40"/>
    </row>
    <row r="124" spans="1:12" ht="14.4" x14ac:dyDescent="0.3">
      <c r="A124" s="23"/>
      <c r="B124" s="15"/>
      <c r="C124" s="11"/>
      <c r="D124" s="7" t="s">
        <v>31</v>
      </c>
      <c r="E124" s="39"/>
      <c r="F124" s="40"/>
      <c r="G124" s="40"/>
      <c r="H124" s="40"/>
      <c r="I124" s="40"/>
      <c r="J124" s="40"/>
      <c r="K124" s="41"/>
      <c r="L124" s="40"/>
    </row>
    <row r="125" spans="1:12" ht="14.4" x14ac:dyDescent="0.3">
      <c r="A125" s="23"/>
      <c r="B125" s="15"/>
      <c r="C125" s="11"/>
      <c r="D125" s="7" t="s">
        <v>32</v>
      </c>
      <c r="E125" s="39"/>
      <c r="F125" s="40"/>
      <c r="G125" s="40"/>
      <c r="H125" s="40"/>
      <c r="I125" s="40"/>
      <c r="J125" s="40"/>
      <c r="K125" s="41"/>
      <c r="L125" s="40"/>
    </row>
    <row r="126" spans="1:12" ht="14.4" x14ac:dyDescent="0.3">
      <c r="A126" s="23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4.4" x14ac:dyDescent="0.3">
      <c r="A127" s="23"/>
      <c r="B127" s="15"/>
      <c r="C127" s="11"/>
      <c r="D127" s="6"/>
      <c r="E127" s="39"/>
      <c r="F127" s="40"/>
      <c r="G127" s="40"/>
      <c r="H127" s="40"/>
      <c r="I127" s="40"/>
      <c r="J127" s="40"/>
      <c r="K127" s="41"/>
      <c r="L127" s="40"/>
    </row>
    <row r="128" spans="1:12" ht="14.4" x14ac:dyDescent="0.3">
      <c r="A128" s="24"/>
      <c r="B128" s="17"/>
      <c r="C128" s="8"/>
      <c r="D128" s="18" t="s">
        <v>33</v>
      </c>
      <c r="E128" s="9"/>
      <c r="F128" s="19">
        <f>SUM(F119:F127)</f>
        <v>0</v>
      </c>
      <c r="G128" s="19">
        <f t="shared" ref="G128:J128" si="42">SUM(G119:G127)</f>
        <v>0</v>
      </c>
      <c r="H128" s="19">
        <f t="shared" si="42"/>
        <v>0</v>
      </c>
      <c r="I128" s="19">
        <f t="shared" si="42"/>
        <v>0</v>
      </c>
      <c r="J128" s="19">
        <f t="shared" si="42"/>
        <v>0</v>
      </c>
      <c r="K128" s="25"/>
      <c r="L128" s="19">
        <f t="shared" ref="L128" si="43">SUM(L119:L127)</f>
        <v>0</v>
      </c>
    </row>
    <row r="129" spans="1:12" ht="15" thickBot="1" x14ac:dyDescent="0.3">
      <c r="A129" s="29">
        <f>A109</f>
        <v>2</v>
      </c>
      <c r="B129" s="30">
        <f>B109</f>
        <v>1</v>
      </c>
      <c r="C129" s="53" t="s">
        <v>4</v>
      </c>
      <c r="D129" s="54"/>
      <c r="E129" s="31"/>
      <c r="F129" s="32">
        <f>F118+F128</f>
        <v>730</v>
      </c>
      <c r="G129" s="32">
        <f t="shared" ref="G129" si="44">G118+G128</f>
        <v>26.58</v>
      </c>
      <c r="H129" s="32">
        <f t="shared" ref="H129" si="45">H118+H128</f>
        <v>19.16</v>
      </c>
      <c r="I129" s="32">
        <f t="shared" ref="I129" si="46">I118+I128</f>
        <v>109.25</v>
      </c>
      <c r="J129" s="32">
        <f t="shared" ref="J129:L129" si="47">J118+J128</f>
        <v>716.85</v>
      </c>
      <c r="K129" s="32"/>
      <c r="L129" s="32">
        <f t="shared" si="47"/>
        <v>86.33</v>
      </c>
    </row>
    <row r="130" spans="1:12" ht="14.4" x14ac:dyDescent="0.3">
      <c r="A130" s="14">
        <v>2</v>
      </c>
      <c r="B130" s="15">
        <v>2</v>
      </c>
      <c r="C130" s="22" t="s">
        <v>20</v>
      </c>
      <c r="D130" s="5" t="s">
        <v>21</v>
      </c>
      <c r="E130" s="39" t="s">
        <v>45</v>
      </c>
      <c r="F130" s="40">
        <v>200</v>
      </c>
      <c r="G130" s="40">
        <v>5.4</v>
      </c>
      <c r="H130" s="40">
        <v>8</v>
      </c>
      <c r="I130" s="40">
        <v>11.6</v>
      </c>
      <c r="J130" s="40">
        <v>140</v>
      </c>
      <c r="K130" s="41">
        <v>377</v>
      </c>
      <c r="L130" s="40">
        <v>8.66</v>
      </c>
    </row>
    <row r="131" spans="1:12" ht="14.4" x14ac:dyDescent="0.3">
      <c r="A131" s="14"/>
      <c r="B131" s="15"/>
      <c r="C131" s="11"/>
      <c r="D131" s="6" t="s">
        <v>21</v>
      </c>
      <c r="E131" s="39" t="s">
        <v>60</v>
      </c>
      <c r="F131" s="40">
        <v>150</v>
      </c>
      <c r="G131" s="40">
        <v>16.670000000000002</v>
      </c>
      <c r="H131" s="40">
        <v>13.64</v>
      </c>
      <c r="I131" s="40">
        <v>2.6</v>
      </c>
      <c r="J131" s="40">
        <v>199.95</v>
      </c>
      <c r="K131" s="41" t="s">
        <v>61</v>
      </c>
      <c r="L131" s="40">
        <v>29.7</v>
      </c>
    </row>
    <row r="132" spans="1:12" ht="14.4" x14ac:dyDescent="0.3">
      <c r="A132" s="14"/>
      <c r="B132" s="15"/>
      <c r="C132" s="11"/>
      <c r="D132" s="6" t="s">
        <v>26</v>
      </c>
      <c r="E132" s="39" t="s">
        <v>75</v>
      </c>
      <c r="F132" s="40">
        <v>100</v>
      </c>
      <c r="G132" s="40">
        <v>6.4</v>
      </c>
      <c r="H132" s="40">
        <v>8.5</v>
      </c>
      <c r="I132" s="40">
        <v>7.4</v>
      </c>
      <c r="J132" s="40">
        <v>132</v>
      </c>
      <c r="K132" s="41">
        <v>45</v>
      </c>
      <c r="L132" s="40">
        <v>12.82</v>
      </c>
    </row>
    <row r="133" spans="1:12" ht="14.4" x14ac:dyDescent="0.3">
      <c r="A133" s="14"/>
      <c r="B133" s="15"/>
      <c r="C133" s="11"/>
      <c r="D133" s="7" t="s">
        <v>22</v>
      </c>
      <c r="E133" s="39" t="s">
        <v>51</v>
      </c>
      <c r="F133" s="40">
        <v>200</v>
      </c>
      <c r="G133" s="40">
        <v>0.3</v>
      </c>
      <c r="H133" s="40">
        <v>0.1</v>
      </c>
      <c r="I133" s="40">
        <v>9.5</v>
      </c>
      <c r="J133" s="40">
        <v>40</v>
      </c>
      <c r="K133" s="41">
        <v>459</v>
      </c>
      <c r="L133" s="40">
        <v>2.96</v>
      </c>
    </row>
    <row r="134" spans="1:12" ht="14.4" x14ac:dyDescent="0.3">
      <c r="A134" s="14"/>
      <c r="B134" s="15"/>
      <c r="C134" s="11"/>
      <c r="D134" s="7" t="s">
        <v>23</v>
      </c>
      <c r="E134" s="39" t="s">
        <v>41</v>
      </c>
      <c r="F134" s="40">
        <v>50</v>
      </c>
      <c r="G134" s="40">
        <v>3.8</v>
      </c>
      <c r="H134" s="40">
        <v>0.4</v>
      </c>
      <c r="I134" s="40">
        <v>24.6</v>
      </c>
      <c r="J134" s="40">
        <v>117</v>
      </c>
      <c r="K134" s="41">
        <v>573</v>
      </c>
      <c r="L134" s="40">
        <v>3.3</v>
      </c>
    </row>
    <row r="135" spans="1:12" ht="14.4" x14ac:dyDescent="0.3">
      <c r="A135" s="14"/>
      <c r="B135" s="15"/>
      <c r="C135" s="11"/>
      <c r="D135" s="7" t="s">
        <v>24</v>
      </c>
      <c r="E135" s="39"/>
      <c r="F135" s="40"/>
      <c r="G135" s="40"/>
      <c r="H135" s="40"/>
      <c r="I135" s="40"/>
      <c r="J135" s="40"/>
      <c r="K135" s="41"/>
      <c r="L135" s="40"/>
    </row>
    <row r="136" spans="1:12" ht="14.4" x14ac:dyDescent="0.3">
      <c r="A136" s="14"/>
      <c r="B136" s="15"/>
      <c r="C136" s="11"/>
      <c r="D136" s="6" t="s">
        <v>55</v>
      </c>
      <c r="E136" s="39" t="s">
        <v>42</v>
      </c>
      <c r="F136" s="40">
        <v>30</v>
      </c>
      <c r="G136" s="40">
        <v>2.04</v>
      </c>
      <c r="H136" s="40">
        <v>0.39</v>
      </c>
      <c r="I136" s="40">
        <v>11.94</v>
      </c>
      <c r="J136" s="40">
        <v>59.4</v>
      </c>
      <c r="K136" s="41">
        <v>575</v>
      </c>
      <c r="L136" s="40">
        <v>1.74</v>
      </c>
    </row>
    <row r="137" spans="1:12" ht="14.4" x14ac:dyDescent="0.3">
      <c r="A137" s="14"/>
      <c r="B137" s="15"/>
      <c r="C137" s="11"/>
      <c r="D137" s="6"/>
      <c r="E137" s="39"/>
      <c r="F137" s="40"/>
      <c r="G137" s="40"/>
      <c r="H137" s="40"/>
      <c r="I137" s="40"/>
      <c r="J137" s="40"/>
      <c r="K137" s="41"/>
      <c r="L137" s="40"/>
    </row>
    <row r="138" spans="1:12" ht="14.4" x14ac:dyDescent="0.3">
      <c r="A138" s="14"/>
      <c r="B138" s="15"/>
      <c r="C138" s="11"/>
      <c r="D138" s="6" t="s">
        <v>56</v>
      </c>
      <c r="E138" s="39" t="s">
        <v>44</v>
      </c>
      <c r="F138" s="40">
        <v>45</v>
      </c>
      <c r="G138" s="40">
        <v>1.6</v>
      </c>
      <c r="H138" s="40">
        <v>3.8</v>
      </c>
      <c r="I138" s="40">
        <v>23.4</v>
      </c>
      <c r="J138" s="40">
        <v>134</v>
      </c>
      <c r="K138" s="41">
        <v>72</v>
      </c>
      <c r="L138" s="40">
        <v>7.9</v>
      </c>
    </row>
    <row r="139" spans="1:12" ht="14.4" x14ac:dyDescent="0.3">
      <c r="A139" s="16"/>
      <c r="B139" s="17"/>
      <c r="C139" s="8"/>
      <c r="D139" s="18" t="s">
        <v>33</v>
      </c>
      <c r="E139" s="9"/>
      <c r="F139" s="19">
        <f>SUM(F130:F138)</f>
        <v>775</v>
      </c>
      <c r="G139" s="19">
        <f>SUM(G130:G138)</f>
        <v>36.21</v>
      </c>
      <c r="H139" s="19">
        <f>SUM(H130:H138)</f>
        <v>34.83</v>
      </c>
      <c r="I139" s="19">
        <f>SUM(I130:I138)</f>
        <v>91.039999999999992</v>
      </c>
      <c r="J139" s="19">
        <f>SUM(J130:J138)</f>
        <v>822.35</v>
      </c>
      <c r="K139" s="25"/>
      <c r="L139" s="19">
        <f>SUM(L130:L138)</f>
        <v>67.08</v>
      </c>
    </row>
    <row r="140" spans="1:12" ht="14.4" x14ac:dyDescent="0.3">
      <c r="A140" s="13">
        <f>A130</f>
        <v>2</v>
      </c>
      <c r="B140" s="13">
        <f>B130</f>
        <v>2</v>
      </c>
      <c r="C140" s="10" t="s">
        <v>25</v>
      </c>
      <c r="D140" s="7" t="s">
        <v>26</v>
      </c>
      <c r="E140" s="39"/>
      <c r="F140" s="40"/>
      <c r="G140" s="40"/>
      <c r="H140" s="40"/>
      <c r="I140" s="40"/>
      <c r="J140" s="40"/>
      <c r="K140" s="41"/>
      <c r="L140" s="40"/>
    </row>
    <row r="141" spans="1:12" ht="14.4" x14ac:dyDescent="0.3">
      <c r="A141" s="14"/>
      <c r="B141" s="15"/>
      <c r="C141" s="11"/>
      <c r="D141" s="7" t="s">
        <v>27</v>
      </c>
      <c r="E141" s="39"/>
      <c r="F141" s="40"/>
      <c r="G141" s="40"/>
      <c r="H141" s="40"/>
      <c r="I141" s="40"/>
      <c r="J141" s="40"/>
      <c r="K141" s="41"/>
      <c r="L141" s="40"/>
    </row>
    <row r="142" spans="1:12" ht="14.4" x14ac:dyDescent="0.3">
      <c r="A142" s="14"/>
      <c r="B142" s="15"/>
      <c r="C142" s="11"/>
      <c r="D142" s="7" t="s">
        <v>28</v>
      </c>
      <c r="E142" s="39"/>
      <c r="F142" s="40"/>
      <c r="G142" s="40"/>
      <c r="H142" s="40"/>
      <c r="I142" s="40"/>
      <c r="J142" s="40"/>
      <c r="K142" s="41"/>
      <c r="L142" s="40"/>
    </row>
    <row r="143" spans="1:12" ht="14.4" x14ac:dyDescent="0.3">
      <c r="A143" s="14"/>
      <c r="B143" s="15"/>
      <c r="C143" s="11"/>
      <c r="D143" s="7" t="s">
        <v>29</v>
      </c>
      <c r="E143" s="39"/>
      <c r="F143" s="40"/>
      <c r="G143" s="40"/>
      <c r="H143" s="40"/>
      <c r="I143" s="40"/>
      <c r="J143" s="40"/>
      <c r="K143" s="41"/>
      <c r="L143" s="40"/>
    </row>
    <row r="144" spans="1:12" ht="14.4" x14ac:dyDescent="0.3">
      <c r="A144" s="14"/>
      <c r="B144" s="15"/>
      <c r="C144" s="11"/>
      <c r="D144" s="7" t="s">
        <v>30</v>
      </c>
      <c r="E144" s="39"/>
      <c r="F144" s="40"/>
      <c r="G144" s="40"/>
      <c r="H144" s="40"/>
      <c r="I144" s="40"/>
      <c r="J144" s="40"/>
      <c r="K144" s="41"/>
      <c r="L144" s="40"/>
    </row>
    <row r="145" spans="1:12" ht="14.4" x14ac:dyDescent="0.3">
      <c r="A145" s="14"/>
      <c r="B145" s="15"/>
      <c r="C145" s="11"/>
      <c r="D145" s="7" t="s">
        <v>31</v>
      </c>
      <c r="E145" s="39"/>
      <c r="F145" s="40"/>
      <c r="G145" s="40"/>
      <c r="H145" s="40"/>
      <c r="I145" s="40"/>
      <c r="J145" s="40"/>
      <c r="K145" s="41"/>
      <c r="L145" s="40"/>
    </row>
    <row r="146" spans="1:12" ht="14.4" x14ac:dyDescent="0.3">
      <c r="A146" s="14"/>
      <c r="B146" s="15"/>
      <c r="C146" s="11"/>
      <c r="D146" s="7" t="s">
        <v>32</v>
      </c>
      <c r="E146" s="39"/>
      <c r="F146" s="40"/>
      <c r="G146" s="40"/>
      <c r="H146" s="40"/>
      <c r="I146" s="40"/>
      <c r="J146" s="40"/>
      <c r="K146" s="41"/>
      <c r="L146" s="40"/>
    </row>
    <row r="147" spans="1:12" ht="14.4" x14ac:dyDescent="0.3">
      <c r="A147" s="14"/>
      <c r="B147" s="15"/>
      <c r="C147" s="11"/>
      <c r="D147" s="6"/>
      <c r="E147" s="39"/>
      <c r="F147" s="40"/>
      <c r="G147" s="40"/>
      <c r="H147" s="40"/>
      <c r="I147" s="40"/>
      <c r="J147" s="40"/>
      <c r="K147" s="41"/>
      <c r="L147" s="40"/>
    </row>
    <row r="148" spans="1:12" ht="14.4" x14ac:dyDescent="0.3">
      <c r="A148" s="14"/>
      <c r="B148" s="15"/>
      <c r="C148" s="11"/>
      <c r="D148" s="6"/>
      <c r="E148" s="39"/>
      <c r="F148" s="40"/>
      <c r="G148" s="40"/>
      <c r="H148" s="40"/>
      <c r="I148" s="40"/>
      <c r="J148" s="40"/>
      <c r="K148" s="41"/>
      <c r="L148" s="40"/>
    </row>
    <row r="149" spans="1:12" ht="14.4" x14ac:dyDescent="0.3">
      <c r="A149" s="16"/>
      <c r="B149" s="17"/>
      <c r="C149" s="8"/>
      <c r="D149" s="18" t="s">
        <v>33</v>
      </c>
      <c r="E149" s="9"/>
      <c r="F149" s="19">
        <f>SUM(F140:F148)</f>
        <v>0</v>
      </c>
      <c r="G149" s="19">
        <f t="shared" ref="G149:J149" si="48">SUM(G140:G148)</f>
        <v>0</v>
      </c>
      <c r="H149" s="19">
        <f t="shared" si="48"/>
        <v>0</v>
      </c>
      <c r="I149" s="19">
        <f t="shared" si="48"/>
        <v>0</v>
      </c>
      <c r="J149" s="19">
        <f t="shared" si="48"/>
        <v>0</v>
      </c>
      <c r="K149" s="25"/>
      <c r="L149" s="19">
        <f t="shared" ref="L149" si="49">SUM(L140:L148)</f>
        <v>0</v>
      </c>
    </row>
    <row r="150" spans="1:12" ht="15" thickBot="1" x14ac:dyDescent="0.3">
      <c r="A150" s="33">
        <f>A130</f>
        <v>2</v>
      </c>
      <c r="B150" s="33">
        <f>B130</f>
        <v>2</v>
      </c>
      <c r="C150" s="53" t="s">
        <v>4</v>
      </c>
      <c r="D150" s="54"/>
      <c r="E150" s="31"/>
      <c r="F150" s="32">
        <f>F139+F149</f>
        <v>775</v>
      </c>
      <c r="G150" s="32">
        <f t="shared" ref="G150" si="50">G139+G149</f>
        <v>36.21</v>
      </c>
      <c r="H150" s="32">
        <f t="shared" ref="H150" si="51">H139+H149</f>
        <v>34.83</v>
      </c>
      <c r="I150" s="32">
        <f t="shared" ref="I150" si="52">I139+I149</f>
        <v>91.039999999999992</v>
      </c>
      <c r="J150" s="32">
        <f t="shared" ref="J150:L150" si="53">J139+J149</f>
        <v>822.35</v>
      </c>
      <c r="K150" s="32"/>
      <c r="L150" s="32">
        <f t="shared" si="53"/>
        <v>67.08</v>
      </c>
    </row>
    <row r="151" spans="1:12" ht="14.4" x14ac:dyDescent="0.3">
      <c r="A151" s="20">
        <v>2</v>
      </c>
      <c r="B151" s="21">
        <v>3</v>
      </c>
      <c r="C151" s="22" t="s">
        <v>20</v>
      </c>
      <c r="D151" s="5" t="s">
        <v>21</v>
      </c>
      <c r="E151" s="39" t="s">
        <v>39</v>
      </c>
      <c r="F151" s="40">
        <v>200</v>
      </c>
      <c r="G151" s="40">
        <v>11.3</v>
      </c>
      <c r="H151" s="40">
        <v>8.48</v>
      </c>
      <c r="I151" s="40">
        <v>50.26</v>
      </c>
      <c r="J151" s="40">
        <v>322.88</v>
      </c>
      <c r="K151" s="41">
        <v>202</v>
      </c>
      <c r="L151" s="40">
        <v>10.84</v>
      </c>
    </row>
    <row r="152" spans="1:12" ht="14.4" x14ac:dyDescent="0.3">
      <c r="A152" s="23"/>
      <c r="B152" s="15"/>
      <c r="C152" s="11"/>
      <c r="D152" s="6" t="s">
        <v>21</v>
      </c>
      <c r="E152" s="39" t="s">
        <v>62</v>
      </c>
      <c r="F152" s="40">
        <v>150</v>
      </c>
      <c r="G152" s="40">
        <v>14.97</v>
      </c>
      <c r="H152" s="40">
        <v>15.5</v>
      </c>
      <c r="I152" s="40">
        <v>32.6</v>
      </c>
      <c r="J152" s="40">
        <v>425.95</v>
      </c>
      <c r="K152" s="41" t="s">
        <v>63</v>
      </c>
      <c r="L152" s="40">
        <v>44.39</v>
      </c>
    </row>
    <row r="153" spans="1:12" ht="14.4" x14ac:dyDescent="0.3">
      <c r="A153" s="23"/>
      <c r="B153" s="15"/>
      <c r="C153" s="11"/>
      <c r="D153" s="6"/>
      <c r="E153" s="39"/>
      <c r="F153" s="40"/>
      <c r="G153" s="40"/>
      <c r="H153" s="40"/>
      <c r="I153" s="40"/>
      <c r="J153" s="40"/>
      <c r="K153" s="41"/>
      <c r="L153" s="40"/>
    </row>
    <row r="154" spans="1:12" ht="14.4" x14ac:dyDescent="0.3">
      <c r="A154" s="23"/>
      <c r="B154" s="15"/>
      <c r="C154" s="11"/>
      <c r="D154" s="6" t="s">
        <v>26</v>
      </c>
      <c r="E154" s="39" t="s">
        <v>72</v>
      </c>
      <c r="F154" s="40">
        <v>100</v>
      </c>
      <c r="G154" s="40">
        <v>1.6</v>
      </c>
      <c r="H154" s="40">
        <v>6.2</v>
      </c>
      <c r="I154" s="40">
        <v>6.6</v>
      </c>
      <c r="J154" s="40">
        <v>88</v>
      </c>
      <c r="K154" s="41">
        <v>47</v>
      </c>
      <c r="L154" s="40">
        <v>2.0099999999999998</v>
      </c>
    </row>
    <row r="155" spans="1:12" ht="14.4" x14ac:dyDescent="0.3">
      <c r="A155" s="23"/>
      <c r="B155" s="15"/>
      <c r="C155" s="11"/>
      <c r="D155" s="7" t="s">
        <v>22</v>
      </c>
      <c r="E155" s="39" t="s">
        <v>46</v>
      </c>
      <c r="F155" s="40">
        <v>200</v>
      </c>
      <c r="G155" s="40">
        <v>3.3</v>
      </c>
      <c r="H155" s="40">
        <v>2.9</v>
      </c>
      <c r="I155" s="40">
        <v>13.8</v>
      </c>
      <c r="J155" s="40">
        <v>94</v>
      </c>
      <c r="K155" s="41">
        <v>462</v>
      </c>
      <c r="L155" s="40">
        <v>10.33</v>
      </c>
    </row>
    <row r="156" spans="1:12" ht="15.75" customHeight="1" x14ac:dyDescent="0.3">
      <c r="A156" s="23"/>
      <c r="B156" s="15"/>
      <c r="C156" s="11"/>
      <c r="D156" s="7" t="s">
        <v>23</v>
      </c>
      <c r="E156" s="39" t="s">
        <v>41</v>
      </c>
      <c r="F156" s="40">
        <v>50</v>
      </c>
      <c r="G156" s="40">
        <v>3.8</v>
      </c>
      <c r="H156" s="40">
        <v>0.4</v>
      </c>
      <c r="I156" s="40">
        <v>24.6</v>
      </c>
      <c r="J156" s="40">
        <v>117</v>
      </c>
      <c r="K156" s="41">
        <v>573</v>
      </c>
      <c r="L156" s="40">
        <v>3.3</v>
      </c>
    </row>
    <row r="157" spans="1:12" ht="14.4" x14ac:dyDescent="0.3">
      <c r="A157" s="23"/>
      <c r="B157" s="15"/>
      <c r="C157" s="11"/>
      <c r="D157" s="7" t="s">
        <v>24</v>
      </c>
      <c r="E157" s="39"/>
      <c r="F157" s="40"/>
      <c r="G157" s="40"/>
      <c r="H157" s="40"/>
      <c r="I157" s="40"/>
      <c r="J157" s="40"/>
      <c r="K157" s="41"/>
      <c r="L157" s="40"/>
    </row>
    <row r="158" spans="1:12" ht="14.4" x14ac:dyDescent="0.3">
      <c r="A158" s="23"/>
      <c r="B158" s="15"/>
      <c r="C158" s="11"/>
      <c r="D158" s="6" t="s">
        <v>55</v>
      </c>
      <c r="E158" s="39" t="s">
        <v>42</v>
      </c>
      <c r="F158" s="40">
        <v>30</v>
      </c>
      <c r="G158" s="40">
        <v>2.04</v>
      </c>
      <c r="H158" s="40">
        <v>0.39</v>
      </c>
      <c r="I158" s="40">
        <v>11.94</v>
      </c>
      <c r="J158" s="40">
        <v>59.4</v>
      </c>
      <c r="K158" s="41">
        <v>575</v>
      </c>
      <c r="L158" s="40">
        <v>1.74</v>
      </c>
    </row>
    <row r="159" spans="1:12" ht="14.4" x14ac:dyDescent="0.3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4.4" x14ac:dyDescent="0.3">
      <c r="A160" s="23"/>
      <c r="B160" s="15"/>
      <c r="C160" s="11"/>
      <c r="D160" s="6"/>
      <c r="E160" s="39"/>
      <c r="F160" s="40"/>
      <c r="G160" s="40"/>
      <c r="H160" s="40"/>
      <c r="I160" s="40"/>
      <c r="J160" s="40"/>
      <c r="K160" s="41"/>
      <c r="L160" s="40"/>
    </row>
    <row r="161" spans="1:12" ht="14.4" x14ac:dyDescent="0.3">
      <c r="A161" s="24"/>
      <c r="B161" s="17"/>
      <c r="C161" s="8"/>
      <c r="D161" s="18" t="s">
        <v>33</v>
      </c>
      <c r="E161" s="9"/>
      <c r="F161" s="19">
        <f>SUM(F151:F160)</f>
        <v>730</v>
      </c>
      <c r="G161" s="19">
        <f>SUM(G151:G160)</f>
        <v>37.010000000000005</v>
      </c>
      <c r="H161" s="19">
        <f>SUM(H151:H160)</f>
        <v>33.869999999999997</v>
      </c>
      <c r="I161" s="19">
        <f>SUM(I151:I160)</f>
        <v>139.79999999999998</v>
      </c>
      <c r="J161" s="19">
        <f>SUM(J151:J160)</f>
        <v>1107.23</v>
      </c>
      <c r="K161" s="25"/>
      <c r="L161" s="19">
        <f>SUM(L151:L160)</f>
        <v>72.61</v>
      </c>
    </row>
    <row r="162" spans="1:12" ht="14.4" x14ac:dyDescent="0.3">
      <c r="A162" s="26">
        <f>A151</f>
        <v>2</v>
      </c>
      <c r="B162" s="13">
        <f>B151</f>
        <v>3</v>
      </c>
      <c r="C162" s="10" t="s">
        <v>25</v>
      </c>
      <c r="D162" s="7" t="s">
        <v>26</v>
      </c>
      <c r="E162" s="39"/>
      <c r="F162" s="40"/>
      <c r="G162" s="40"/>
      <c r="H162" s="40"/>
      <c r="I162" s="48"/>
      <c r="J162" s="40"/>
      <c r="K162" s="41"/>
      <c r="L162" s="40"/>
    </row>
    <row r="163" spans="1:12" ht="14.4" x14ac:dyDescent="0.3">
      <c r="A163" s="23"/>
      <c r="B163" s="15"/>
      <c r="C163" s="11"/>
      <c r="D163" s="7" t="s">
        <v>27</v>
      </c>
      <c r="E163" s="39"/>
      <c r="F163" s="40"/>
      <c r="G163" s="40"/>
      <c r="H163" s="40"/>
      <c r="I163" s="40"/>
      <c r="J163" s="40"/>
      <c r="K163" s="41"/>
      <c r="L163" s="40"/>
    </row>
    <row r="164" spans="1:12" ht="14.4" x14ac:dyDescent="0.3">
      <c r="A164" s="23"/>
      <c r="B164" s="15"/>
      <c r="C164" s="11"/>
      <c r="D164" s="7" t="s">
        <v>28</v>
      </c>
      <c r="E164" s="39"/>
      <c r="F164" s="40"/>
      <c r="G164" s="40"/>
      <c r="H164" s="40"/>
      <c r="I164" s="40"/>
      <c r="J164" s="40"/>
      <c r="K164" s="41"/>
      <c r="L164" s="40"/>
    </row>
    <row r="165" spans="1:12" ht="14.4" x14ac:dyDescent="0.3">
      <c r="A165" s="23"/>
      <c r="B165" s="15"/>
      <c r="C165" s="11"/>
      <c r="D165" s="7" t="s">
        <v>29</v>
      </c>
      <c r="E165" s="39"/>
      <c r="F165" s="40"/>
      <c r="G165" s="48"/>
      <c r="H165" s="49"/>
      <c r="I165" s="40"/>
      <c r="J165" s="40"/>
      <c r="K165" s="41"/>
      <c r="L165" s="40"/>
    </row>
    <row r="166" spans="1:12" ht="14.4" x14ac:dyDescent="0.3">
      <c r="A166" s="23"/>
      <c r="B166" s="15"/>
      <c r="C166" s="11"/>
      <c r="D166" s="7" t="s">
        <v>30</v>
      </c>
      <c r="E166" s="39"/>
      <c r="F166" s="40"/>
      <c r="G166" s="40"/>
      <c r="H166" s="40"/>
      <c r="I166" s="40"/>
      <c r="J166" s="40"/>
      <c r="K166" s="41"/>
      <c r="L166" s="40"/>
    </row>
    <row r="167" spans="1:12" ht="14.4" x14ac:dyDescent="0.3">
      <c r="A167" s="23"/>
      <c r="B167" s="15"/>
      <c r="C167" s="11"/>
      <c r="D167" s="7" t="s">
        <v>31</v>
      </c>
      <c r="E167" s="39"/>
      <c r="F167" s="40"/>
      <c r="G167" s="40"/>
      <c r="H167" s="40"/>
      <c r="I167" s="40"/>
      <c r="J167" s="40"/>
      <c r="K167" s="41"/>
      <c r="L167" s="40"/>
    </row>
    <row r="168" spans="1:12" ht="14.4" x14ac:dyDescent="0.3">
      <c r="A168" s="23"/>
      <c r="B168" s="15"/>
      <c r="C168" s="11"/>
      <c r="D168" s="7" t="s">
        <v>32</v>
      </c>
      <c r="E168" s="39"/>
      <c r="F168" s="40"/>
      <c r="G168" s="40"/>
      <c r="H168" s="40"/>
      <c r="I168" s="40"/>
      <c r="J168" s="40"/>
      <c r="K168" s="41"/>
      <c r="L168" s="40"/>
    </row>
    <row r="169" spans="1:12" ht="14.4" x14ac:dyDescent="0.3">
      <c r="A169" s="23"/>
      <c r="B169" s="15"/>
      <c r="C169" s="11"/>
      <c r="D169" s="6"/>
      <c r="E169" s="39"/>
      <c r="F169" s="40"/>
      <c r="G169" s="40"/>
      <c r="H169" s="40"/>
      <c r="I169" s="40"/>
      <c r="J169" s="40"/>
      <c r="K169" s="41"/>
      <c r="L169" s="40"/>
    </row>
    <row r="170" spans="1:12" ht="14.4" x14ac:dyDescent="0.3">
      <c r="A170" s="23"/>
      <c r="B170" s="15"/>
      <c r="C170" s="11"/>
      <c r="D170" s="6"/>
      <c r="E170" s="39"/>
      <c r="F170" s="40"/>
      <c r="G170" s="40"/>
      <c r="H170" s="40"/>
      <c r="I170" s="40"/>
      <c r="J170" s="40"/>
      <c r="K170" s="41"/>
      <c r="L170" s="40"/>
    </row>
    <row r="171" spans="1:12" ht="14.4" x14ac:dyDescent="0.3">
      <c r="A171" s="24"/>
      <c r="B171" s="17"/>
      <c r="C171" s="8"/>
      <c r="D171" s="18" t="s">
        <v>33</v>
      </c>
      <c r="E171" s="9"/>
      <c r="F171" s="19">
        <f>SUM(F162:F170)</f>
        <v>0</v>
      </c>
      <c r="G171" s="19">
        <f t="shared" ref="G171:J171" si="54">SUM(G162:G170)</f>
        <v>0</v>
      </c>
      <c r="H171" s="19">
        <f t="shared" si="54"/>
        <v>0</v>
      </c>
      <c r="I171" s="19">
        <f t="shared" si="54"/>
        <v>0</v>
      </c>
      <c r="J171" s="19">
        <f t="shared" si="54"/>
        <v>0</v>
      </c>
      <c r="K171" s="25"/>
      <c r="L171" s="19">
        <f t="shared" ref="L171" si="55">SUM(L162:L170)</f>
        <v>0</v>
      </c>
    </row>
    <row r="172" spans="1:12" ht="15" thickBot="1" x14ac:dyDescent="0.3">
      <c r="A172" s="29">
        <f>A151</f>
        <v>2</v>
      </c>
      <c r="B172" s="30">
        <f>B151</f>
        <v>3</v>
      </c>
      <c r="C172" s="53" t="s">
        <v>4</v>
      </c>
      <c r="D172" s="54"/>
      <c r="E172" s="31"/>
      <c r="F172" s="32">
        <f>F161+F171</f>
        <v>730</v>
      </c>
      <c r="G172" s="32">
        <f t="shared" ref="G172" si="56">G161+G171</f>
        <v>37.010000000000005</v>
      </c>
      <c r="H172" s="32">
        <f t="shared" ref="H172" si="57">H161+H171</f>
        <v>33.869999999999997</v>
      </c>
      <c r="I172" s="32">
        <f t="shared" ref="I172" si="58">I161+I171</f>
        <v>139.79999999999998</v>
      </c>
      <c r="J172" s="32">
        <f t="shared" ref="J172:L172" si="59">J161+J171</f>
        <v>1107.23</v>
      </c>
      <c r="K172" s="32"/>
      <c r="L172" s="32">
        <f t="shared" si="59"/>
        <v>72.61</v>
      </c>
    </row>
    <row r="173" spans="1:12" ht="14.4" x14ac:dyDescent="0.3">
      <c r="A173" s="20">
        <v>2</v>
      </c>
      <c r="B173" s="21">
        <v>4</v>
      </c>
      <c r="C173" s="22" t="s">
        <v>20</v>
      </c>
      <c r="D173" s="5" t="s">
        <v>21</v>
      </c>
      <c r="E173" s="39" t="s">
        <v>66</v>
      </c>
      <c r="F173" s="40">
        <v>300</v>
      </c>
      <c r="G173" s="40">
        <v>27.4</v>
      </c>
      <c r="H173" s="40">
        <v>26.1</v>
      </c>
      <c r="I173" s="40">
        <v>42.7</v>
      </c>
      <c r="J173" s="40">
        <v>504</v>
      </c>
      <c r="K173" s="41" t="s">
        <v>67</v>
      </c>
      <c r="L173" s="40">
        <v>89.01</v>
      </c>
    </row>
    <row r="174" spans="1:12" ht="14.4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 x14ac:dyDescent="0.3">
      <c r="A175" s="23"/>
      <c r="B175" s="15"/>
      <c r="C175" s="11"/>
      <c r="D175" s="6" t="s">
        <v>26</v>
      </c>
      <c r="E175" s="39" t="s">
        <v>73</v>
      </c>
      <c r="F175" s="40">
        <v>100</v>
      </c>
      <c r="G175" s="40">
        <v>2.5</v>
      </c>
      <c r="H175" s="40">
        <v>6.3</v>
      </c>
      <c r="I175" s="40">
        <v>8.3000000000000007</v>
      </c>
      <c r="J175" s="40">
        <v>100</v>
      </c>
      <c r="K175" s="41">
        <v>42</v>
      </c>
      <c r="L175" s="40">
        <v>9.74</v>
      </c>
    </row>
    <row r="176" spans="1:12" ht="14.4" x14ac:dyDescent="0.3">
      <c r="A176" s="23"/>
      <c r="B176" s="15"/>
      <c r="C176" s="11"/>
      <c r="D176" s="7" t="s">
        <v>22</v>
      </c>
      <c r="E176" s="39" t="s">
        <v>43</v>
      </c>
      <c r="F176" s="40">
        <v>200</v>
      </c>
      <c r="G176" s="40">
        <v>0.2</v>
      </c>
      <c r="H176" s="40">
        <v>0.1</v>
      </c>
      <c r="I176" s="40">
        <v>9.3000000000000007</v>
      </c>
      <c r="J176" s="40">
        <v>38</v>
      </c>
      <c r="K176" s="41">
        <v>457</v>
      </c>
      <c r="L176" s="40">
        <v>1.28</v>
      </c>
    </row>
    <row r="177" spans="1:12" ht="14.4" x14ac:dyDescent="0.3">
      <c r="A177" s="23"/>
      <c r="B177" s="15"/>
      <c r="C177" s="11"/>
      <c r="D177" s="7" t="s">
        <v>23</v>
      </c>
      <c r="E177" s="39" t="s">
        <v>41</v>
      </c>
      <c r="F177" s="40">
        <v>50</v>
      </c>
      <c r="G177" s="40">
        <v>3.8</v>
      </c>
      <c r="H177" s="40">
        <v>0.4</v>
      </c>
      <c r="I177" s="40">
        <v>24.6</v>
      </c>
      <c r="J177" s="40">
        <v>117</v>
      </c>
      <c r="K177" s="41">
        <v>573</v>
      </c>
      <c r="L177" s="40">
        <v>3.3</v>
      </c>
    </row>
    <row r="178" spans="1:12" ht="14.4" x14ac:dyDescent="0.3">
      <c r="A178" s="23"/>
      <c r="B178" s="15"/>
      <c r="C178" s="11"/>
      <c r="D178" s="7" t="s">
        <v>24</v>
      </c>
      <c r="E178" s="39"/>
      <c r="F178" s="40"/>
      <c r="G178" s="40"/>
      <c r="H178" s="40"/>
      <c r="I178" s="40"/>
      <c r="J178" s="40"/>
      <c r="K178" s="41"/>
      <c r="L178" s="40"/>
    </row>
    <row r="179" spans="1:12" ht="14.4" x14ac:dyDescent="0.3">
      <c r="A179" s="23"/>
      <c r="B179" s="15"/>
      <c r="C179" s="11"/>
      <c r="D179" s="6" t="s">
        <v>55</v>
      </c>
      <c r="E179" s="39" t="s">
        <v>42</v>
      </c>
      <c r="F179" s="40">
        <v>30</v>
      </c>
      <c r="G179" s="40">
        <v>2.04</v>
      </c>
      <c r="H179" s="40">
        <v>0.39</v>
      </c>
      <c r="I179" s="40">
        <v>11.94</v>
      </c>
      <c r="J179" s="40">
        <v>59.4</v>
      </c>
      <c r="K179" s="41">
        <v>575</v>
      </c>
      <c r="L179" s="40">
        <v>1.74</v>
      </c>
    </row>
    <row r="180" spans="1:12" ht="14.4" x14ac:dyDescent="0.3">
      <c r="A180" s="23"/>
      <c r="B180" s="15"/>
      <c r="C180" s="11"/>
      <c r="D180" s="6" t="s">
        <v>56</v>
      </c>
      <c r="E180" s="39" t="s">
        <v>57</v>
      </c>
      <c r="F180" s="40">
        <v>50</v>
      </c>
      <c r="G180" s="40">
        <v>8.3000000000000007</v>
      </c>
      <c r="H180" s="40">
        <v>8</v>
      </c>
      <c r="I180" s="40">
        <v>60.4</v>
      </c>
      <c r="J180" s="40">
        <v>346</v>
      </c>
      <c r="K180" s="41">
        <v>577</v>
      </c>
      <c r="L180" s="40">
        <v>9.5</v>
      </c>
    </row>
    <row r="181" spans="1:12" ht="14.4" x14ac:dyDescent="0.3">
      <c r="A181" s="24"/>
      <c r="B181" s="17"/>
      <c r="C181" s="8"/>
      <c r="D181" s="18" t="s">
        <v>33</v>
      </c>
      <c r="E181" s="9"/>
      <c r="F181" s="19">
        <f>SUM(F173:F180)</f>
        <v>730</v>
      </c>
      <c r="G181" s="19">
        <f>SUM(G173:G180)</f>
        <v>44.239999999999995</v>
      </c>
      <c r="H181" s="19">
        <f>SUM(H173:H180)</f>
        <v>41.29</v>
      </c>
      <c r="I181" s="19">
        <f>SUM(I173:I180)</f>
        <v>157.24</v>
      </c>
      <c r="J181" s="19">
        <f>SUM(J173:J180)</f>
        <v>1164.4000000000001</v>
      </c>
      <c r="K181" s="25"/>
      <c r="L181" s="19">
        <f>SUM(L173:L180)</f>
        <v>114.57</v>
      </c>
    </row>
    <row r="182" spans="1:12" ht="14.4" x14ac:dyDescent="0.3">
      <c r="A182" s="26">
        <f>A173</f>
        <v>2</v>
      </c>
      <c r="B182" s="13">
        <f>B173</f>
        <v>4</v>
      </c>
      <c r="C182" s="10" t="s">
        <v>25</v>
      </c>
      <c r="D182" s="7" t="s">
        <v>26</v>
      </c>
      <c r="E182" s="39"/>
      <c r="F182" s="40"/>
      <c r="G182" s="40"/>
      <c r="H182" s="40"/>
      <c r="I182" s="40"/>
      <c r="J182" s="40"/>
      <c r="K182" s="41"/>
      <c r="L182" s="40"/>
    </row>
    <row r="183" spans="1:12" ht="14.4" x14ac:dyDescent="0.3">
      <c r="A183" s="23"/>
      <c r="B183" s="15"/>
      <c r="C183" s="11"/>
      <c r="D183" s="7" t="s">
        <v>27</v>
      </c>
      <c r="E183" s="39"/>
      <c r="F183" s="40"/>
      <c r="G183" s="40"/>
      <c r="H183" s="40"/>
      <c r="I183" s="40"/>
      <c r="J183" s="40"/>
      <c r="K183" s="41"/>
      <c r="L183" s="40"/>
    </row>
    <row r="184" spans="1:12" ht="14.4" x14ac:dyDescent="0.3">
      <c r="A184" s="23"/>
      <c r="B184" s="15"/>
      <c r="C184" s="11"/>
      <c r="D184" s="7" t="s">
        <v>28</v>
      </c>
      <c r="E184" s="39"/>
      <c r="F184" s="40"/>
      <c r="G184" s="40"/>
      <c r="H184" s="40"/>
      <c r="I184" s="40"/>
      <c r="J184" s="40"/>
      <c r="K184" s="41"/>
      <c r="L184" s="40"/>
    </row>
    <row r="185" spans="1:12" ht="14.4" x14ac:dyDescent="0.3">
      <c r="A185" s="23"/>
      <c r="B185" s="15"/>
      <c r="C185" s="11"/>
      <c r="D185" s="7" t="s">
        <v>29</v>
      </c>
      <c r="E185" s="39"/>
      <c r="F185" s="40"/>
      <c r="G185" s="40"/>
      <c r="H185" s="40"/>
      <c r="I185" s="40"/>
      <c r="J185" s="40"/>
      <c r="K185" s="41"/>
      <c r="L185" s="40"/>
    </row>
    <row r="186" spans="1:12" ht="14.4" x14ac:dyDescent="0.3">
      <c r="A186" s="23"/>
      <c r="B186" s="15"/>
      <c r="C186" s="11"/>
      <c r="D186" s="7" t="s">
        <v>30</v>
      </c>
      <c r="E186" s="39"/>
      <c r="F186" s="40"/>
      <c r="G186" s="40"/>
      <c r="H186" s="40"/>
      <c r="I186" s="40"/>
      <c r="J186" s="40"/>
      <c r="K186" s="41"/>
      <c r="L186" s="40"/>
    </row>
    <row r="187" spans="1:12" ht="14.4" x14ac:dyDescent="0.3">
      <c r="A187" s="23"/>
      <c r="B187" s="15"/>
      <c r="C187" s="11"/>
      <c r="D187" s="7" t="s">
        <v>31</v>
      </c>
      <c r="E187" s="39"/>
      <c r="F187" s="40"/>
      <c r="G187" s="40"/>
      <c r="H187" s="40"/>
      <c r="I187" s="40"/>
      <c r="J187" s="40"/>
      <c r="K187" s="41"/>
      <c r="L187" s="40"/>
    </row>
    <row r="188" spans="1:12" ht="14.4" x14ac:dyDescent="0.3">
      <c r="A188" s="23"/>
      <c r="B188" s="15"/>
      <c r="C188" s="11"/>
      <c r="D188" s="7" t="s">
        <v>32</v>
      </c>
      <c r="E188" s="39"/>
      <c r="F188" s="40"/>
      <c r="G188" s="40"/>
      <c r="H188" s="40"/>
      <c r="I188" s="40"/>
      <c r="J188" s="40"/>
      <c r="K188" s="41"/>
      <c r="L188" s="40"/>
    </row>
    <row r="189" spans="1:12" ht="14.4" x14ac:dyDescent="0.3">
      <c r="A189" s="23"/>
      <c r="B189" s="15"/>
      <c r="C189" s="11"/>
      <c r="D189" s="6"/>
      <c r="E189" s="39"/>
      <c r="F189" s="40"/>
      <c r="G189" s="40"/>
      <c r="H189" s="40"/>
      <c r="I189" s="40"/>
      <c r="J189" s="40"/>
      <c r="K189" s="41"/>
      <c r="L189" s="40"/>
    </row>
    <row r="190" spans="1:12" ht="14.4" x14ac:dyDescent="0.3">
      <c r="A190" s="23"/>
      <c r="B190" s="15"/>
      <c r="C190" s="11"/>
      <c r="D190" s="6"/>
      <c r="E190" s="39"/>
      <c r="F190" s="40"/>
      <c r="G190" s="40"/>
      <c r="H190" s="40"/>
      <c r="I190" s="40"/>
      <c r="J190" s="40"/>
      <c r="K190" s="41"/>
      <c r="L190" s="40"/>
    </row>
    <row r="191" spans="1:12" ht="14.4" x14ac:dyDescent="0.3">
      <c r="A191" s="24"/>
      <c r="B191" s="17"/>
      <c r="C191" s="8"/>
      <c r="D191" s="18" t="s">
        <v>33</v>
      </c>
      <c r="E191" s="9"/>
      <c r="F191" s="19">
        <f>SUM(F182:F190)</f>
        <v>0</v>
      </c>
      <c r="G191" s="19">
        <f t="shared" ref="G191:J191" si="60">SUM(G182:G190)</f>
        <v>0</v>
      </c>
      <c r="H191" s="19">
        <f t="shared" si="60"/>
        <v>0</v>
      </c>
      <c r="I191" s="19">
        <f t="shared" si="60"/>
        <v>0</v>
      </c>
      <c r="J191" s="19">
        <f t="shared" si="60"/>
        <v>0</v>
      </c>
      <c r="K191" s="25"/>
      <c r="L191" s="19">
        <f t="shared" ref="L191" si="61">SUM(L182:L190)</f>
        <v>0</v>
      </c>
    </row>
    <row r="192" spans="1:12" ht="15" thickBot="1" x14ac:dyDescent="0.3">
      <c r="A192" s="29">
        <f>A173</f>
        <v>2</v>
      </c>
      <c r="B192" s="30">
        <f>B173</f>
        <v>4</v>
      </c>
      <c r="C192" s="53" t="s">
        <v>4</v>
      </c>
      <c r="D192" s="54"/>
      <c r="E192" s="31"/>
      <c r="F192" s="32">
        <f>F181+F191</f>
        <v>730</v>
      </c>
      <c r="G192" s="32">
        <f t="shared" ref="G192" si="62">G181+G191</f>
        <v>44.239999999999995</v>
      </c>
      <c r="H192" s="32">
        <f t="shared" ref="H192" si="63">H181+H191</f>
        <v>41.29</v>
      </c>
      <c r="I192" s="32">
        <f t="shared" ref="I192" si="64">I181+I191</f>
        <v>157.24</v>
      </c>
      <c r="J192" s="32">
        <f t="shared" ref="J192:L192" si="65">J181+J191</f>
        <v>1164.4000000000001</v>
      </c>
      <c r="K192" s="32"/>
      <c r="L192" s="32">
        <f t="shared" si="65"/>
        <v>114.57</v>
      </c>
    </row>
    <row r="193" spans="1:12" ht="14.4" x14ac:dyDescent="0.3">
      <c r="A193" s="20">
        <v>2</v>
      </c>
      <c r="B193" s="21">
        <v>5</v>
      </c>
      <c r="C193" s="22" t="s">
        <v>20</v>
      </c>
      <c r="D193" s="5" t="s">
        <v>21</v>
      </c>
      <c r="E193" s="39" t="s">
        <v>47</v>
      </c>
      <c r="F193" s="40">
        <v>250</v>
      </c>
      <c r="G193" s="40">
        <v>18.8</v>
      </c>
      <c r="H193" s="40">
        <v>14.3</v>
      </c>
      <c r="I193" s="40">
        <v>25.8</v>
      </c>
      <c r="J193" s="40">
        <v>307</v>
      </c>
      <c r="K193" s="41">
        <v>328</v>
      </c>
      <c r="L193" s="40">
        <v>74.459999999999994</v>
      </c>
    </row>
    <row r="194" spans="1:12" ht="14.4" x14ac:dyDescent="0.3">
      <c r="A194" s="23"/>
      <c r="B194" s="15"/>
      <c r="C194" s="11"/>
      <c r="D194" s="6" t="s">
        <v>26</v>
      </c>
      <c r="E194" s="39" t="s">
        <v>76</v>
      </c>
      <c r="F194" s="40">
        <v>100</v>
      </c>
      <c r="G194" s="40">
        <v>4.8</v>
      </c>
      <c r="H194" s="40">
        <v>10.7</v>
      </c>
      <c r="I194" s="40">
        <v>6.5</v>
      </c>
      <c r="J194" s="40">
        <v>141</v>
      </c>
      <c r="K194" s="41">
        <v>33</v>
      </c>
      <c r="L194" s="40">
        <v>12.25</v>
      </c>
    </row>
    <row r="195" spans="1:12" ht="14.4" x14ac:dyDescent="0.3">
      <c r="A195" s="23"/>
      <c r="B195" s="15"/>
      <c r="C195" s="11"/>
      <c r="D195" s="7" t="s">
        <v>22</v>
      </c>
      <c r="E195" s="39" t="s">
        <v>48</v>
      </c>
      <c r="F195" s="40">
        <v>200</v>
      </c>
      <c r="G195" s="40">
        <v>0.2</v>
      </c>
      <c r="H195" s="40">
        <v>0.1</v>
      </c>
      <c r="I195" s="40">
        <v>10.7</v>
      </c>
      <c r="J195" s="40">
        <v>44</v>
      </c>
      <c r="K195" s="41">
        <v>491</v>
      </c>
      <c r="L195" s="40">
        <v>0.88</v>
      </c>
    </row>
    <row r="196" spans="1:12" ht="14.4" x14ac:dyDescent="0.3">
      <c r="A196" s="23"/>
      <c r="B196" s="15"/>
      <c r="C196" s="11"/>
      <c r="D196" s="7" t="s">
        <v>23</v>
      </c>
      <c r="E196" s="39" t="s">
        <v>41</v>
      </c>
      <c r="F196" s="40">
        <v>50</v>
      </c>
      <c r="G196" s="40">
        <v>3.8</v>
      </c>
      <c r="H196" s="40">
        <v>0.4</v>
      </c>
      <c r="I196" s="40">
        <v>24.6</v>
      </c>
      <c r="J196" s="40">
        <v>117</v>
      </c>
      <c r="K196" s="41">
        <v>573</v>
      </c>
      <c r="L196" s="40">
        <v>3.3</v>
      </c>
    </row>
    <row r="197" spans="1:12" ht="14.4" x14ac:dyDescent="0.3">
      <c r="A197" s="23"/>
      <c r="B197" s="15"/>
      <c r="C197" s="11"/>
      <c r="D197" s="7" t="s">
        <v>24</v>
      </c>
      <c r="E197" s="39"/>
      <c r="F197" s="40"/>
      <c r="G197" s="40"/>
      <c r="H197" s="40"/>
      <c r="I197" s="40"/>
      <c r="J197" s="40"/>
      <c r="K197" s="41"/>
      <c r="L197" s="40"/>
    </row>
    <row r="198" spans="1:12" ht="14.4" x14ac:dyDescent="0.3">
      <c r="A198" s="23"/>
      <c r="B198" s="15"/>
      <c r="C198" s="11"/>
      <c r="D198" s="6"/>
      <c r="E198" s="39"/>
      <c r="F198" s="40"/>
      <c r="G198" s="40"/>
      <c r="H198" s="40"/>
      <c r="I198" s="40"/>
      <c r="J198" s="40"/>
      <c r="K198" s="41"/>
      <c r="L198" s="40"/>
    </row>
    <row r="199" spans="1:12" ht="14.4" x14ac:dyDescent="0.3">
      <c r="A199" s="23"/>
      <c r="B199" s="15"/>
      <c r="C199" s="11"/>
      <c r="D199" s="6" t="s">
        <v>32</v>
      </c>
      <c r="E199" s="39" t="s">
        <v>42</v>
      </c>
      <c r="F199" s="40">
        <v>30</v>
      </c>
      <c r="G199" s="40">
        <v>2.04</v>
      </c>
      <c r="H199" s="40">
        <v>0.39</v>
      </c>
      <c r="I199" s="40">
        <v>11.94</v>
      </c>
      <c r="J199" s="40">
        <v>59.4</v>
      </c>
      <c r="K199" s="41">
        <v>575</v>
      </c>
      <c r="L199" s="40">
        <v>1.74</v>
      </c>
    </row>
    <row r="200" spans="1:12" ht="15.75" customHeight="1" x14ac:dyDescent="0.3">
      <c r="A200" s="24"/>
      <c r="B200" s="17"/>
      <c r="C200" s="8"/>
      <c r="D200" s="18" t="s">
        <v>33</v>
      </c>
      <c r="E200" s="9"/>
      <c r="F200" s="19">
        <f>SUM(F193:F199)</f>
        <v>630</v>
      </c>
      <c r="G200" s="19">
        <f t="shared" ref="G200:J200" si="66">SUM(G193:G199)</f>
        <v>29.64</v>
      </c>
      <c r="H200" s="19">
        <f t="shared" si="66"/>
        <v>25.89</v>
      </c>
      <c r="I200" s="19">
        <f t="shared" si="66"/>
        <v>79.539999999999992</v>
      </c>
      <c r="J200" s="19">
        <f t="shared" si="66"/>
        <v>668.4</v>
      </c>
      <c r="K200" s="25"/>
      <c r="L200" s="19">
        <f t="shared" ref="L200" si="67">SUM(L193:L199)</f>
        <v>92.629999999999981</v>
      </c>
    </row>
    <row r="201" spans="1:12" ht="14.4" x14ac:dyDescent="0.3">
      <c r="A201" s="26">
        <f>A193</f>
        <v>2</v>
      </c>
      <c r="B201" s="13">
        <f>B193</f>
        <v>5</v>
      </c>
      <c r="C201" s="10" t="s">
        <v>25</v>
      </c>
      <c r="D201" s="7" t="s">
        <v>26</v>
      </c>
      <c r="E201" s="39"/>
      <c r="F201" s="40"/>
      <c r="G201" s="40"/>
      <c r="H201" s="40"/>
      <c r="I201" s="40"/>
      <c r="J201" s="40"/>
      <c r="K201" s="41"/>
      <c r="L201" s="40"/>
    </row>
    <row r="202" spans="1:12" ht="14.4" x14ac:dyDescent="0.3">
      <c r="A202" s="23"/>
      <c r="B202" s="15"/>
      <c r="C202" s="11"/>
      <c r="D202" s="7" t="s">
        <v>27</v>
      </c>
      <c r="E202" s="39"/>
      <c r="F202" s="40"/>
      <c r="G202" s="40"/>
      <c r="H202" s="40"/>
      <c r="I202" s="40"/>
      <c r="J202" s="40"/>
      <c r="K202" s="41"/>
      <c r="L202" s="40"/>
    </row>
    <row r="203" spans="1:12" ht="14.4" x14ac:dyDescent="0.3">
      <c r="A203" s="23"/>
      <c r="B203" s="15"/>
      <c r="C203" s="11"/>
      <c r="D203" s="7" t="s">
        <v>28</v>
      </c>
      <c r="E203" s="39"/>
      <c r="F203" s="40"/>
      <c r="G203" s="40"/>
      <c r="H203" s="40"/>
      <c r="I203" s="40"/>
      <c r="J203" s="40"/>
      <c r="K203" s="41"/>
      <c r="L203" s="40"/>
    </row>
    <row r="204" spans="1:12" ht="14.4" x14ac:dyDescent="0.3">
      <c r="A204" s="23"/>
      <c r="B204" s="15"/>
      <c r="C204" s="11"/>
      <c r="D204" s="7" t="s">
        <v>29</v>
      </c>
      <c r="E204" s="39"/>
      <c r="F204" s="40"/>
      <c r="G204" s="40"/>
      <c r="H204" s="40"/>
      <c r="I204" s="40"/>
      <c r="J204" s="40"/>
      <c r="K204" s="41"/>
      <c r="L204" s="40"/>
    </row>
    <row r="205" spans="1:12" ht="14.4" x14ac:dyDescent="0.3">
      <c r="A205" s="23"/>
      <c r="B205" s="15"/>
      <c r="C205" s="11"/>
      <c r="D205" s="7" t="s">
        <v>30</v>
      </c>
      <c r="E205" s="39"/>
      <c r="F205" s="40"/>
      <c r="G205" s="40"/>
      <c r="H205" s="40"/>
      <c r="I205" s="40"/>
      <c r="J205" s="40"/>
      <c r="K205" s="41"/>
      <c r="L205" s="40"/>
    </row>
    <row r="206" spans="1:12" ht="14.4" x14ac:dyDescent="0.3">
      <c r="A206" s="23"/>
      <c r="B206" s="15"/>
      <c r="C206" s="11"/>
      <c r="D206" s="7" t="s">
        <v>31</v>
      </c>
      <c r="E206" s="39"/>
      <c r="F206" s="40"/>
      <c r="G206" s="40"/>
      <c r="H206" s="40"/>
      <c r="I206" s="40"/>
      <c r="J206" s="40"/>
      <c r="K206" s="41"/>
      <c r="L206" s="40"/>
    </row>
    <row r="207" spans="1:12" ht="14.4" x14ac:dyDescent="0.3">
      <c r="A207" s="23"/>
      <c r="B207" s="15"/>
      <c r="C207" s="11"/>
      <c r="D207" s="7" t="s">
        <v>32</v>
      </c>
      <c r="E207" s="39"/>
      <c r="F207" s="40"/>
      <c r="G207" s="40"/>
      <c r="H207" s="40"/>
      <c r="I207" s="40"/>
      <c r="J207" s="40"/>
      <c r="K207" s="41"/>
      <c r="L207" s="40"/>
    </row>
    <row r="208" spans="1:12" ht="14.4" x14ac:dyDescent="0.3">
      <c r="A208" s="23"/>
      <c r="B208" s="15"/>
      <c r="C208" s="11"/>
      <c r="D208" s="6"/>
      <c r="E208" s="39"/>
      <c r="F208" s="40"/>
      <c r="G208" s="40"/>
      <c r="H208" s="40"/>
      <c r="I208" s="40"/>
      <c r="J208" s="40"/>
      <c r="K208" s="41"/>
      <c r="L208" s="40"/>
    </row>
    <row r="209" spans="1:12" ht="14.4" x14ac:dyDescent="0.3">
      <c r="A209" s="23"/>
      <c r="B209" s="15"/>
      <c r="C209" s="11"/>
      <c r="D209" s="6"/>
      <c r="E209" s="39"/>
      <c r="F209" s="40"/>
      <c r="G209" s="40"/>
      <c r="H209" s="40"/>
      <c r="I209" s="40"/>
      <c r="J209" s="40"/>
      <c r="K209" s="41"/>
      <c r="L209" s="40"/>
    </row>
    <row r="210" spans="1:12" ht="14.4" x14ac:dyDescent="0.3">
      <c r="A210" s="24"/>
      <c r="B210" s="17"/>
      <c r="C210" s="8"/>
      <c r="D210" s="18" t="s">
        <v>33</v>
      </c>
      <c r="E210" s="9"/>
      <c r="F210" s="19">
        <f>SUM(F201:F209)</f>
        <v>0</v>
      </c>
      <c r="G210" s="19">
        <f t="shared" ref="G210:J210" si="68">SUM(G201:G209)</f>
        <v>0</v>
      </c>
      <c r="H210" s="19">
        <f t="shared" si="68"/>
        <v>0</v>
      </c>
      <c r="I210" s="19">
        <f t="shared" si="68"/>
        <v>0</v>
      </c>
      <c r="J210" s="19">
        <f t="shared" si="68"/>
        <v>0</v>
      </c>
      <c r="K210" s="25"/>
      <c r="L210" s="19">
        <f t="shared" ref="L210" si="69">SUM(L201:L209)</f>
        <v>0</v>
      </c>
    </row>
    <row r="211" spans="1:12" ht="14.4" x14ac:dyDescent="0.25">
      <c r="A211" s="29">
        <f>A193</f>
        <v>2</v>
      </c>
      <c r="B211" s="30">
        <f>B193</f>
        <v>5</v>
      </c>
      <c r="C211" s="53" t="s">
        <v>4</v>
      </c>
      <c r="D211" s="54"/>
      <c r="E211" s="31"/>
      <c r="F211" s="32">
        <f>F200+F210</f>
        <v>630</v>
      </c>
      <c r="G211" s="32">
        <f t="shared" ref="G211" si="70">G200+G210</f>
        <v>29.64</v>
      </c>
      <c r="H211" s="32">
        <f t="shared" ref="H211" si="71">H200+H210</f>
        <v>25.89</v>
      </c>
      <c r="I211" s="32">
        <f t="shared" ref="I211" si="72">I200+I210</f>
        <v>79.539999999999992</v>
      </c>
      <c r="J211" s="32">
        <f t="shared" ref="J211:L211" si="73">J200+J210</f>
        <v>668.4</v>
      </c>
      <c r="K211" s="32"/>
      <c r="L211" s="32">
        <f t="shared" si="73"/>
        <v>92.629999999999981</v>
      </c>
    </row>
    <row r="212" spans="1:12" x14ac:dyDescent="0.25">
      <c r="A212" s="27"/>
      <c r="B212" s="28"/>
      <c r="C212" s="55" t="s">
        <v>5</v>
      </c>
      <c r="D212" s="55"/>
      <c r="E212" s="55"/>
      <c r="F212" s="34">
        <f>(F26+F46+F67+F88+F108+F129+F150+F172+F192+F211)/(IF(F26=0,0,1)+IF(F46=0,0,1)+IF(F67=0,0,1)+IF(F88=0,0,1)+IF(F108=0,0,1)+IF(F129=0,0,1)+IF(F150=0,0,1)+IF(F172=0,0,1)+IF(F192=0,0,1)+IF(F211=0,0,1))</f>
        <v>714</v>
      </c>
      <c r="G212" s="34">
        <f>(G26+G46+G67+G88+G108+G129+G150+G172+G192+G211)/(IF(G26=0,0,1)+IF(G46=0,0,1)+IF(G67=0,0,1)+IF(G88=0,0,1)+IF(G108=0,0,1)+IF(G129=0,0,1)+IF(G150=0,0,1)+IF(G172=0,0,1)+IF(G192=0,0,1)+IF(G211=0,0,1))</f>
        <v>34.569000000000003</v>
      </c>
      <c r="H212" s="34">
        <f>(H26+H46+H67+H88+H108+H129+H150+H172+H192+H211)/(IF(H26=0,0,1)+IF(H46=0,0,1)+IF(H67=0,0,1)+IF(H88=0,0,1)+IF(H108=0,0,1)+IF(H129=0,0,1)+IF(H150=0,0,1)+IF(H172=0,0,1)+IF(H192=0,0,1)+IF(H211=0,0,1))</f>
        <v>30.437999999999999</v>
      </c>
      <c r="I212" s="34">
        <f>(I26+I46+I67+I88+I108+I129+I150+I172+I192+I211)/(IF(I26=0,0,1)+IF(I46=0,0,1)+IF(I67=0,0,1)+IF(I88=0,0,1)+IF(I108=0,0,1)+IF(I129=0,0,1)+IF(I150=0,0,1)+IF(I172=0,0,1)+IF(I192=0,0,1)+IF(I211=0,0,1))</f>
        <v>112.434</v>
      </c>
      <c r="J212" s="34">
        <f>(J26+J46+J67+J88+J108+J129+J150+J172+J192+J211)/(IF(J26=0,0,1)+IF(J46=0,0,1)+IF(J67=0,0,1)+IF(J88=0,0,1)+IF(J108=0,0,1)+IF(J129=0,0,1)+IF(J150=0,0,1)+IF(J172=0,0,1)+IF(J192=0,0,1)+IF(J211=0,0,1))</f>
        <v>870.09100000000001</v>
      </c>
      <c r="K212" s="34"/>
      <c r="L212" s="34">
        <f>(L26+L46+L67+L88+L108+L129+L150+L172+L192+L211)/(IF(L26=0,0,1)+IF(L46=0,0,1)+IF(L67=0,0,1)+IF(L88=0,0,1)+IF(L108=0,0,1)+IF(L129=0,0,1)+IF(L150=0,0,1)+IF(L172=0,0,1)+IF(L192=0,0,1)+IF(L211=0,0,1))</f>
        <v>80.898999999999987</v>
      </c>
    </row>
  </sheetData>
  <mergeCells count="14">
    <mergeCell ref="C88:D88"/>
    <mergeCell ref="C108:D108"/>
    <mergeCell ref="C26:D26"/>
    <mergeCell ref="C212:E212"/>
    <mergeCell ref="C211:D211"/>
    <mergeCell ref="C129:D129"/>
    <mergeCell ref="C150:D150"/>
    <mergeCell ref="C172:D172"/>
    <mergeCell ref="C192:D192"/>
    <mergeCell ref="C1:E1"/>
    <mergeCell ref="H1:K1"/>
    <mergeCell ref="H2:K2"/>
    <mergeCell ref="C46:D46"/>
    <mergeCell ref="C67:D6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Novoros</cp:lastModifiedBy>
  <dcterms:created xsi:type="dcterms:W3CDTF">2022-05-16T14:23:56Z</dcterms:created>
  <dcterms:modified xsi:type="dcterms:W3CDTF">2023-11-05T16:10:30Z</dcterms:modified>
</cp:coreProperties>
</file>