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voros\Desktop\"/>
    </mc:Choice>
  </mc:AlternateContent>
  <bookViews>
    <workbookView xWindow="0" yWindow="0" windowWidth="23040" windowHeight="1045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11" i="1" l="1"/>
  <c r="A211" i="1"/>
  <c r="L210" i="1"/>
  <c r="J210" i="1"/>
  <c r="I210" i="1"/>
  <c r="H210" i="1"/>
  <c r="G210" i="1"/>
  <c r="F210" i="1"/>
  <c r="B201" i="1"/>
  <c r="A201" i="1"/>
  <c r="L200" i="1"/>
  <c r="L211" i="1" s="1"/>
  <c r="J200" i="1"/>
  <c r="I200" i="1"/>
  <c r="I211" i="1" s="1"/>
  <c r="H200" i="1"/>
  <c r="H211" i="1" s="1"/>
  <c r="G200" i="1"/>
  <c r="G211" i="1" s="1"/>
  <c r="F200" i="1"/>
  <c r="F211" i="1" s="1"/>
  <c r="B192" i="1"/>
  <c r="A192" i="1"/>
  <c r="L191" i="1"/>
  <c r="J191" i="1"/>
  <c r="I191" i="1"/>
  <c r="H191" i="1"/>
  <c r="G191" i="1"/>
  <c r="F191" i="1"/>
  <c r="B182" i="1"/>
  <c r="A182" i="1"/>
  <c r="L181" i="1"/>
  <c r="J181" i="1"/>
  <c r="I181" i="1"/>
  <c r="H181" i="1"/>
  <c r="H192" i="1" s="1"/>
  <c r="G181" i="1"/>
  <c r="F181" i="1"/>
  <c r="B172" i="1"/>
  <c r="A172" i="1"/>
  <c r="L171" i="1"/>
  <c r="J171" i="1"/>
  <c r="I171" i="1"/>
  <c r="H171" i="1"/>
  <c r="G171" i="1"/>
  <c r="F171" i="1"/>
  <c r="B162" i="1"/>
  <c r="A162" i="1"/>
  <c r="L161" i="1"/>
  <c r="J161" i="1"/>
  <c r="I161" i="1"/>
  <c r="H161" i="1"/>
  <c r="G161" i="1"/>
  <c r="F161" i="1"/>
  <c r="B150" i="1"/>
  <c r="A150" i="1"/>
  <c r="L149" i="1"/>
  <c r="J149" i="1"/>
  <c r="I149" i="1"/>
  <c r="H149" i="1"/>
  <c r="G149" i="1"/>
  <c r="F149" i="1"/>
  <c r="B140" i="1"/>
  <c r="A140" i="1"/>
  <c r="L139" i="1"/>
  <c r="J139" i="1"/>
  <c r="I139" i="1"/>
  <c r="I150" i="1" s="1"/>
  <c r="H139" i="1"/>
  <c r="G139" i="1"/>
  <c r="F139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8" i="1"/>
  <c r="A108" i="1"/>
  <c r="L107" i="1"/>
  <c r="J107" i="1"/>
  <c r="I107" i="1"/>
  <c r="H107" i="1"/>
  <c r="G107" i="1"/>
  <c r="F107" i="1"/>
  <c r="B98" i="1"/>
  <c r="A98" i="1"/>
  <c r="L97" i="1"/>
  <c r="J97" i="1"/>
  <c r="I97" i="1"/>
  <c r="I108" i="1" s="1"/>
  <c r="H97" i="1"/>
  <c r="G97" i="1"/>
  <c r="F97" i="1"/>
  <c r="B88" i="1"/>
  <c r="A88" i="1"/>
  <c r="L87" i="1"/>
  <c r="J87" i="1"/>
  <c r="I87" i="1"/>
  <c r="H87" i="1"/>
  <c r="G87" i="1"/>
  <c r="F87" i="1"/>
  <c r="B78" i="1"/>
  <c r="A78" i="1"/>
  <c r="L77" i="1"/>
  <c r="J77" i="1"/>
  <c r="J88" i="1" s="1"/>
  <c r="I77" i="1"/>
  <c r="I88" i="1" s="1"/>
  <c r="H77" i="1"/>
  <c r="G77" i="1"/>
  <c r="G88" i="1" s="1"/>
  <c r="F77" i="1"/>
  <c r="B67" i="1"/>
  <c r="A67" i="1"/>
  <c r="L66" i="1"/>
  <c r="J66" i="1"/>
  <c r="I66" i="1"/>
  <c r="H66" i="1"/>
  <c r="G66" i="1"/>
  <c r="F66" i="1"/>
  <c r="B57" i="1"/>
  <c r="A57" i="1"/>
  <c r="L56" i="1"/>
  <c r="J56" i="1"/>
  <c r="I56" i="1"/>
  <c r="I67" i="1" s="1"/>
  <c r="H56" i="1"/>
  <c r="G56" i="1"/>
  <c r="F56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G172" i="1" l="1"/>
  <c r="F88" i="1"/>
  <c r="J211" i="1"/>
  <c r="F172" i="1"/>
  <c r="I26" i="1"/>
  <c r="L192" i="1"/>
  <c r="L172" i="1"/>
  <c r="L150" i="1"/>
  <c r="L129" i="1"/>
  <c r="L108" i="1"/>
  <c r="L88" i="1"/>
  <c r="L67" i="1"/>
  <c r="L46" i="1"/>
  <c r="L26" i="1"/>
  <c r="J192" i="1"/>
  <c r="I192" i="1"/>
  <c r="F192" i="1"/>
  <c r="G192" i="1"/>
  <c r="H172" i="1"/>
  <c r="J172" i="1"/>
  <c r="I172" i="1"/>
  <c r="H88" i="1"/>
  <c r="G150" i="1"/>
  <c r="F150" i="1"/>
  <c r="J150" i="1"/>
  <c r="H150" i="1"/>
  <c r="J129" i="1"/>
  <c r="H129" i="1"/>
  <c r="G129" i="1"/>
  <c r="F129" i="1"/>
  <c r="I129" i="1"/>
  <c r="J108" i="1"/>
  <c r="H108" i="1"/>
  <c r="G108" i="1"/>
  <c r="F108" i="1"/>
  <c r="J67" i="1"/>
  <c r="H67" i="1"/>
  <c r="G67" i="1"/>
  <c r="F67" i="1"/>
  <c r="H46" i="1"/>
  <c r="I46" i="1"/>
  <c r="G46" i="1"/>
  <c r="J46" i="1"/>
  <c r="F46" i="1"/>
  <c r="H26" i="1"/>
  <c r="J26" i="1"/>
  <c r="G26" i="1"/>
  <c r="F26" i="1"/>
  <c r="L212" i="1" l="1"/>
  <c r="H212" i="1"/>
  <c r="I212" i="1"/>
  <c r="J212" i="1"/>
  <c r="G212" i="1"/>
  <c r="F212" i="1"/>
</calcChain>
</file>

<file path=xl/sharedStrings.xml><?xml version="1.0" encoding="utf-8"?>
<sst xmlns="http://schemas.openxmlformats.org/spreadsheetml/2006/main" count="286" uniqueCount="78">
  <si>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</si>
  <si>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</si>
  <si>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</si>
  <si>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</si>
  <si>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</si>
  <si>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</si>
  <si>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</si>
  <si>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</si>
  <si>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</si>
  <si>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</si>
  <si>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</si>
  <si>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</si>
  <si>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</si>
  <si>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</si>
  <si>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</si>
  <si>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</si>
  <si>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</si>
  <si>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</si>
  <si>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</si>
  <si>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</si>
  <si>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</si>
  <si>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</si>
  <si>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</si>
  <si>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</si>
  <si>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</si>
  <si>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</si>
  <si>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</si>
  <si>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</si>
  <si>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</si>
  <si>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</si>
  <si>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</si>
  <si>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</si>
  <si>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</si>
  <si>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</si>
  <si>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</si>
  <si>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</si>
  <si>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</si>
  <si>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</si>
  <si>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</si>
  <si>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</si>
  <si>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кисель</t>
  </si>
  <si>
    <t>пшеничный</t>
  </si>
  <si>
    <t>ржано-пшеничный</t>
  </si>
  <si>
    <t>чай с сахаром</t>
  </si>
  <si>
    <t>бутерброд с джемом или повидлом</t>
  </si>
  <si>
    <t>пюре картофельное</t>
  </si>
  <si>
    <t>жаркое по-домашнему</t>
  </si>
  <si>
    <t>компот из яблок</t>
  </si>
  <si>
    <t>чай с лимоном</t>
  </si>
  <si>
    <t>булочное</t>
  </si>
  <si>
    <t>булочка</t>
  </si>
  <si>
    <t>рыба тушеная с соусом</t>
  </si>
  <si>
    <t>298\408</t>
  </si>
  <si>
    <t>курица порционо с соусом</t>
  </si>
  <si>
    <t>366\419</t>
  </si>
  <si>
    <t>котлеты, биточки, шницели из мяса с соусом</t>
  </si>
  <si>
    <t>272\419</t>
  </si>
  <si>
    <t>печень тушеная с соусом</t>
  </si>
  <si>
    <t>359\408</t>
  </si>
  <si>
    <t>макаронные изделия отварные с гуляшом из говядины</t>
  </si>
  <si>
    <t>256\327</t>
  </si>
  <si>
    <t>макаронные изделия отварные с мясом тушеным</t>
  </si>
  <si>
    <t>256\321</t>
  </si>
  <si>
    <t xml:space="preserve">хлеб черн. </t>
  </si>
  <si>
    <t>рагу из овощей и кнеля из курицы</t>
  </si>
  <si>
    <t>178\371</t>
  </si>
  <si>
    <t>компот из яблок и ягод</t>
  </si>
  <si>
    <t>рис отварной</t>
  </si>
  <si>
    <t>Свиридова С.Н.</t>
  </si>
  <si>
    <t>директор</t>
  </si>
  <si>
    <t>винегрет овощной</t>
  </si>
  <si>
    <t>салат картофельный с зелёным горошком</t>
  </si>
  <si>
    <t>икра свекольная</t>
  </si>
  <si>
    <t>салат сельдь с картофелем</t>
  </si>
  <si>
    <t>салат из капусты белокочанной с яблоком</t>
  </si>
  <si>
    <t>мучное</t>
  </si>
  <si>
    <t>блинчики</t>
  </si>
  <si>
    <t>салат из свёклы с сыром и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</si>
</sst>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0" borderId="14" xfId="0" applyFont="1" applyBorder="1"/>
    <xf numFmtId="0" fontId="2" fillId="0" borderId="1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2" fillId="0" borderId="4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01" sqref="M2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/>
      <c r="D1" s="51"/>
      <c r="E1" s="51"/>
      <c r="F1" s="5" t="s">
        <v>16</v>
      </c>
      <c r="G1" s="2" t="s">
        <v>17</v>
      </c>
      <c r="H1" s="52" t="s">
        <v>69</v>
      </c>
      <c r="I1" s="52"/>
      <c r="J1" s="52"/>
      <c r="K1" s="52"/>
    </row>
    <row r="2" spans="1:12" ht="17.399999999999999" x14ac:dyDescent="0.25">
      <c r="A2" s="6" t="s">
        <v>6</v>
      </c>
      <c r="C2" s="2"/>
      <c r="G2" s="2" t="s">
        <v>18</v>
      </c>
      <c r="H2" s="52" t="s">
        <v>68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9" t="s">
        <v>9</v>
      </c>
      <c r="G3" s="2" t="s">
        <v>19</v>
      </c>
      <c r="H3" s="13">
        <v>31</v>
      </c>
      <c r="I3" s="13">
        <v>8</v>
      </c>
      <c r="J3" s="14">
        <v>2024</v>
      </c>
      <c r="K3" s="15"/>
    </row>
    <row r="4" spans="1:12" x14ac:dyDescent="0.25">
      <c r="C4" s="2"/>
      <c r="D4" s="4"/>
      <c r="H4" s="12" t="s">
        <v>36</v>
      </c>
      <c r="I4" s="12" t="s">
        <v>37</v>
      </c>
      <c r="J4" s="12" t="s">
        <v>38</v>
      </c>
    </row>
    <row r="5" spans="1:12" ht="31.2" thickBot="1" x14ac:dyDescent="0.3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ht="14.4" x14ac:dyDescent="0.3">
      <c r="A6" s="24">
        <v>1</v>
      </c>
      <c r="B6" s="25">
        <v>1</v>
      </c>
      <c r="C6" s="16" t="s">
        <v>20</v>
      </c>
      <c r="D6" s="17" t="s">
        <v>21</v>
      </c>
      <c r="E6" s="26" t="s">
        <v>39</v>
      </c>
      <c r="F6" s="27">
        <v>200</v>
      </c>
      <c r="G6" s="27">
        <v>11.3</v>
      </c>
      <c r="H6" s="27">
        <v>8.48</v>
      </c>
      <c r="I6" s="27">
        <v>50.26</v>
      </c>
      <c r="J6" s="27">
        <v>322.88</v>
      </c>
      <c r="K6" s="28">
        <v>202</v>
      </c>
      <c r="L6" s="27">
        <v>10.84</v>
      </c>
    </row>
    <row r="7" spans="1:12" ht="14.4" x14ac:dyDescent="0.3">
      <c r="A7" s="29"/>
      <c r="B7" s="30"/>
      <c r="C7" s="18"/>
      <c r="D7" s="19" t="s">
        <v>21</v>
      </c>
      <c r="E7" s="26" t="s">
        <v>53</v>
      </c>
      <c r="F7" s="27">
        <v>150</v>
      </c>
      <c r="G7" s="27">
        <v>16.670000000000002</v>
      </c>
      <c r="H7" s="27">
        <v>13.64</v>
      </c>
      <c r="I7" s="27">
        <v>2.6</v>
      </c>
      <c r="J7" s="27">
        <v>199.95</v>
      </c>
      <c r="K7" s="28" t="s">
        <v>54</v>
      </c>
      <c r="L7" s="27">
        <v>29.7</v>
      </c>
    </row>
    <row r="8" spans="1:12" ht="14.4" x14ac:dyDescent="0.3">
      <c r="A8" s="29"/>
      <c r="B8" s="30"/>
      <c r="C8" s="18"/>
      <c r="D8" s="19" t="s">
        <v>26</v>
      </c>
      <c r="E8" s="56" t="s">
        <v>74</v>
      </c>
      <c r="F8" s="27">
        <v>100</v>
      </c>
      <c r="G8" s="27">
        <v>1.2</v>
      </c>
      <c r="H8" s="27">
        <v>6.2</v>
      </c>
      <c r="I8" s="27">
        <v>6</v>
      </c>
      <c r="J8" s="27">
        <v>85</v>
      </c>
      <c r="K8" s="28">
        <v>3</v>
      </c>
      <c r="L8" s="27">
        <v>9.1199999999999992</v>
      </c>
    </row>
    <row r="9" spans="1:12" ht="14.4" x14ac:dyDescent="0.3">
      <c r="A9" s="29"/>
      <c r="B9" s="30"/>
      <c r="C9" s="18"/>
      <c r="D9" s="20" t="s">
        <v>22</v>
      </c>
      <c r="E9" s="26" t="s">
        <v>40</v>
      </c>
      <c r="F9" s="27">
        <v>200</v>
      </c>
      <c r="G9" s="27">
        <v>0</v>
      </c>
      <c r="H9" s="27">
        <v>0</v>
      </c>
      <c r="I9" s="27">
        <v>15</v>
      </c>
      <c r="J9" s="27">
        <v>60</v>
      </c>
      <c r="K9" s="28">
        <v>484</v>
      </c>
      <c r="L9" s="27">
        <v>3.9</v>
      </c>
    </row>
    <row r="10" spans="1:12" ht="14.4" x14ac:dyDescent="0.3">
      <c r="A10" s="29"/>
      <c r="B10" s="30"/>
      <c r="C10" s="18"/>
      <c r="D10" s="20" t="s">
        <v>23</v>
      </c>
      <c r="E10" s="26" t="s">
        <v>41</v>
      </c>
      <c r="F10" s="27">
        <v>50</v>
      </c>
      <c r="G10" s="27">
        <v>3.8</v>
      </c>
      <c r="H10" s="27">
        <v>0.4</v>
      </c>
      <c r="I10" s="27">
        <v>24.6</v>
      </c>
      <c r="J10" s="27">
        <v>117</v>
      </c>
      <c r="K10" s="28">
        <v>573</v>
      </c>
      <c r="L10" s="27">
        <v>3.3</v>
      </c>
    </row>
    <row r="11" spans="1:12" ht="14.4" x14ac:dyDescent="0.3">
      <c r="A11" s="29"/>
      <c r="B11" s="30"/>
      <c r="C11" s="18"/>
      <c r="D11" s="20" t="s">
        <v>24</v>
      </c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9"/>
      <c r="B12" s="30"/>
      <c r="C12" s="18"/>
      <c r="D12" s="20" t="s">
        <v>32</v>
      </c>
      <c r="E12" s="26" t="s">
        <v>42</v>
      </c>
      <c r="F12" s="27">
        <v>30</v>
      </c>
      <c r="G12" s="27">
        <v>2.04</v>
      </c>
      <c r="H12" s="27">
        <v>0.39</v>
      </c>
      <c r="I12" s="27">
        <v>11.94</v>
      </c>
      <c r="J12" s="27">
        <v>59.4</v>
      </c>
      <c r="K12" s="28">
        <v>575</v>
      </c>
      <c r="L12" s="27">
        <v>1.74</v>
      </c>
    </row>
    <row r="13" spans="1:12" ht="14.4" x14ac:dyDescent="0.3">
      <c r="A13" s="29"/>
      <c r="B13" s="30"/>
      <c r="C13" s="18"/>
      <c r="D13" s="19"/>
      <c r="E13" s="26"/>
      <c r="F13" s="27"/>
      <c r="G13" s="27"/>
      <c r="H13" s="27"/>
      <c r="I13" s="27"/>
      <c r="J13" s="27"/>
      <c r="K13" s="28"/>
      <c r="L13" s="27"/>
    </row>
    <row r="14" spans="1:12" ht="14.4" x14ac:dyDescent="0.3">
      <c r="A14" s="29"/>
      <c r="B14" s="30"/>
      <c r="C14" s="18"/>
      <c r="D14" s="19"/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31"/>
      <c r="B15" s="32"/>
      <c r="C15" s="21"/>
      <c r="D15" s="22" t="s">
        <v>33</v>
      </c>
      <c r="E15" s="33"/>
      <c r="F15" s="34">
        <f>SUM(F6:F14)</f>
        <v>730</v>
      </c>
      <c r="G15" s="34">
        <f>SUM(G6:G14)</f>
        <v>35.01</v>
      </c>
      <c r="H15" s="34">
        <f>SUM(H6:H14)</f>
        <v>29.11</v>
      </c>
      <c r="I15" s="34">
        <f>SUM(I6:I14)</f>
        <v>110.4</v>
      </c>
      <c r="J15" s="34">
        <f>SUM(J6:J14)</f>
        <v>844.2299999999999</v>
      </c>
      <c r="K15" s="35"/>
      <c r="L15" s="34">
        <f>SUM(L6:L14)</f>
        <v>58.599999999999994</v>
      </c>
    </row>
    <row r="16" spans="1:12" ht="14.4" x14ac:dyDescent="0.3">
      <c r="A16" s="36">
        <f>A6</f>
        <v>1</v>
      </c>
      <c r="B16" s="37">
        <f>B6</f>
        <v>1</v>
      </c>
      <c r="C16" s="23" t="s">
        <v>25</v>
      </c>
      <c r="D16" s="20" t="s">
        <v>26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29"/>
      <c r="B17" s="30"/>
      <c r="C17" s="18"/>
      <c r="D17" s="20" t="s">
        <v>27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9"/>
      <c r="B18" s="30"/>
      <c r="C18" s="18"/>
      <c r="D18" s="20" t="s">
        <v>28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9"/>
      <c r="B19" s="30"/>
      <c r="C19" s="18"/>
      <c r="D19" s="20" t="s">
        <v>29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9"/>
      <c r="B20" s="30"/>
      <c r="C20" s="18"/>
      <c r="D20" s="20" t="s">
        <v>30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9"/>
      <c r="B21" s="30"/>
      <c r="C21" s="18"/>
      <c r="D21" s="20" t="s">
        <v>31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9"/>
      <c r="B22" s="30"/>
      <c r="C22" s="18"/>
      <c r="D22" s="20" t="s">
        <v>32</v>
      </c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9"/>
      <c r="B23" s="30"/>
      <c r="C23" s="18"/>
      <c r="D23" s="19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29"/>
      <c r="B24" s="30"/>
      <c r="C24" s="18"/>
      <c r="D24" s="19"/>
      <c r="E24" s="26"/>
      <c r="F24" s="27"/>
      <c r="G24" s="27"/>
      <c r="H24" s="27"/>
      <c r="I24" s="27"/>
      <c r="J24" s="27"/>
      <c r="K24" s="28"/>
      <c r="L24" s="27"/>
    </row>
    <row r="25" spans="1:12" ht="14.4" x14ac:dyDescent="0.3">
      <c r="A25" s="31"/>
      <c r="B25" s="32"/>
      <c r="C25" s="21"/>
      <c r="D25" s="22" t="s">
        <v>33</v>
      </c>
      <c r="E25" s="33"/>
      <c r="F25" s="34">
        <f>SUM(F16:F24)</f>
        <v>0</v>
      </c>
      <c r="G25" s="34">
        <f t="shared" ref="G25:J25" si="0">SUM(G16:G24)</f>
        <v>0</v>
      </c>
      <c r="H25" s="34">
        <f t="shared" si="0"/>
        <v>0</v>
      </c>
      <c r="I25" s="34">
        <f t="shared" si="0"/>
        <v>0</v>
      </c>
      <c r="J25" s="34">
        <f t="shared" si="0"/>
        <v>0</v>
      </c>
      <c r="K25" s="35"/>
      <c r="L25" s="34">
        <f t="shared" ref="L25" si="1">SUM(L16:L24)</f>
        <v>0</v>
      </c>
    </row>
    <row r="26" spans="1:12" ht="15" thickBot="1" x14ac:dyDescent="0.35">
      <c r="A26" s="38">
        <f>A6</f>
        <v>1</v>
      </c>
      <c r="B26" s="39">
        <f>B6</f>
        <v>1</v>
      </c>
      <c r="C26" s="53" t="s">
        <v>4</v>
      </c>
      <c r="D26" s="54"/>
      <c r="E26" s="40"/>
      <c r="F26" s="41">
        <f>F15+F25</f>
        <v>730</v>
      </c>
      <c r="G26" s="41">
        <f t="shared" ref="G26:J26" si="2">G15+G25</f>
        <v>35.01</v>
      </c>
      <c r="H26" s="41">
        <f t="shared" si="2"/>
        <v>29.11</v>
      </c>
      <c r="I26" s="41">
        <f t="shared" si="2"/>
        <v>110.4</v>
      </c>
      <c r="J26" s="41">
        <f t="shared" si="2"/>
        <v>844.2299999999999</v>
      </c>
      <c r="K26" s="41"/>
      <c r="L26" s="41">
        <f t="shared" ref="L26" si="3">L15+L25</f>
        <v>58.599999999999994</v>
      </c>
    </row>
    <row r="27" spans="1:12" ht="14.4" x14ac:dyDescent="0.3">
      <c r="A27" s="42">
        <v>1</v>
      </c>
      <c r="B27" s="30">
        <v>2</v>
      </c>
      <c r="C27" s="16" t="s">
        <v>20</v>
      </c>
      <c r="D27" s="17" t="s">
        <v>21</v>
      </c>
      <c r="E27" s="26" t="s">
        <v>64</v>
      </c>
      <c r="F27" s="27">
        <v>300</v>
      </c>
      <c r="G27" s="27">
        <v>16.899999999999999</v>
      </c>
      <c r="H27" s="27">
        <v>16.3</v>
      </c>
      <c r="I27" s="27">
        <v>22.4</v>
      </c>
      <c r="J27" s="27">
        <v>304</v>
      </c>
      <c r="K27" s="28" t="s">
        <v>65</v>
      </c>
      <c r="L27" s="27">
        <v>56.44</v>
      </c>
    </row>
    <row r="28" spans="1:12" ht="14.4" x14ac:dyDescent="0.3">
      <c r="A28" s="42"/>
      <c r="B28" s="30"/>
      <c r="C28" s="18"/>
      <c r="D28" s="19"/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2"/>
      <c r="B29" s="30"/>
      <c r="C29" s="18"/>
      <c r="D29" s="19" t="s">
        <v>26</v>
      </c>
      <c r="E29" s="56" t="s">
        <v>70</v>
      </c>
      <c r="F29" s="27">
        <v>100</v>
      </c>
      <c r="G29" s="27">
        <v>1.6</v>
      </c>
      <c r="H29" s="27">
        <v>6.2</v>
      </c>
      <c r="I29" s="27">
        <v>6.6</v>
      </c>
      <c r="J29" s="27">
        <v>88</v>
      </c>
      <c r="K29" s="28">
        <v>47</v>
      </c>
      <c r="L29" s="27">
        <v>2.0099999999999998</v>
      </c>
    </row>
    <row r="30" spans="1:12" ht="14.4" x14ac:dyDescent="0.3">
      <c r="A30" s="42"/>
      <c r="B30" s="30"/>
      <c r="C30" s="18"/>
      <c r="D30" s="20" t="s">
        <v>22</v>
      </c>
      <c r="E30" s="26" t="s">
        <v>43</v>
      </c>
      <c r="F30" s="27">
        <v>200</v>
      </c>
      <c r="G30" s="27">
        <v>0.2</v>
      </c>
      <c r="H30" s="27">
        <v>0.1</v>
      </c>
      <c r="I30" s="27">
        <v>9.3000000000000007</v>
      </c>
      <c r="J30" s="27">
        <v>38</v>
      </c>
      <c r="K30" s="28">
        <v>457</v>
      </c>
      <c r="L30" s="27">
        <v>1.28</v>
      </c>
    </row>
    <row r="31" spans="1:12" ht="14.4" x14ac:dyDescent="0.3">
      <c r="A31" s="42"/>
      <c r="B31" s="30"/>
      <c r="C31" s="18"/>
      <c r="D31" s="20" t="s">
        <v>23</v>
      </c>
      <c r="E31" s="26" t="s">
        <v>41</v>
      </c>
      <c r="F31" s="27">
        <v>50</v>
      </c>
      <c r="G31" s="27">
        <v>3.8</v>
      </c>
      <c r="H31" s="27">
        <v>0.4</v>
      </c>
      <c r="I31" s="27">
        <v>24.6</v>
      </c>
      <c r="J31" s="27">
        <v>117</v>
      </c>
      <c r="K31" s="28">
        <v>573</v>
      </c>
      <c r="L31" s="27">
        <v>3.3</v>
      </c>
    </row>
    <row r="32" spans="1:12" ht="14.4" x14ac:dyDescent="0.3">
      <c r="A32" s="42"/>
      <c r="B32" s="30"/>
      <c r="C32" s="18"/>
      <c r="D32" s="20" t="s">
        <v>24</v>
      </c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2"/>
      <c r="B33" s="30"/>
      <c r="C33" s="18"/>
      <c r="D33" s="19" t="s">
        <v>32</v>
      </c>
      <c r="E33" s="26" t="s">
        <v>42</v>
      </c>
      <c r="F33" s="27">
        <v>30</v>
      </c>
      <c r="G33" s="27">
        <v>2.04</v>
      </c>
      <c r="H33" s="27">
        <v>0.39</v>
      </c>
      <c r="I33" s="27">
        <v>11.94</v>
      </c>
      <c r="J33" s="27">
        <v>59.4</v>
      </c>
      <c r="K33" s="28">
        <v>575</v>
      </c>
      <c r="L33" s="27">
        <v>1.74</v>
      </c>
    </row>
    <row r="34" spans="1:12" ht="14.4" x14ac:dyDescent="0.3">
      <c r="A34" s="42"/>
      <c r="B34" s="30"/>
      <c r="C34" s="18"/>
      <c r="D34" s="19" t="s">
        <v>49</v>
      </c>
      <c r="E34" s="26" t="s">
        <v>50</v>
      </c>
      <c r="F34" s="27">
        <v>50</v>
      </c>
      <c r="G34" s="27">
        <v>4.05</v>
      </c>
      <c r="H34" s="27">
        <v>2.65</v>
      </c>
      <c r="I34" s="27">
        <v>27.45</v>
      </c>
      <c r="J34" s="27">
        <v>150.5</v>
      </c>
      <c r="K34" s="28">
        <v>577</v>
      </c>
      <c r="L34" s="27">
        <v>9.5</v>
      </c>
    </row>
    <row r="35" spans="1:12" ht="14.4" x14ac:dyDescent="0.3">
      <c r="A35" s="43"/>
      <c r="B35" s="32"/>
      <c r="C35" s="21"/>
      <c r="D35" s="22" t="s">
        <v>33</v>
      </c>
      <c r="E35" s="33"/>
      <c r="F35" s="34">
        <f>SUM(F27:F34)</f>
        <v>730</v>
      </c>
      <c r="G35" s="34">
        <f>SUM(G27:G34)</f>
        <v>28.59</v>
      </c>
      <c r="H35" s="34">
        <f>SUM(H27:H34)</f>
        <v>26.04</v>
      </c>
      <c r="I35" s="34">
        <f>SUM(I27:I34)</f>
        <v>102.29</v>
      </c>
      <c r="J35" s="34">
        <f>SUM(J27:J34)</f>
        <v>756.9</v>
      </c>
      <c r="K35" s="35"/>
      <c r="L35" s="34">
        <f>SUM(L27:L34)</f>
        <v>74.27</v>
      </c>
    </row>
    <row r="36" spans="1:12" ht="14.4" x14ac:dyDescent="0.3">
      <c r="A36" s="37">
        <f>A27</f>
        <v>1</v>
      </c>
      <c r="B36" s="37">
        <f>B27</f>
        <v>2</v>
      </c>
      <c r="C36" s="23" t="s">
        <v>25</v>
      </c>
      <c r="D36" s="20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2"/>
      <c r="B37" s="30"/>
      <c r="C37" s="18"/>
      <c r="D37" s="20" t="s">
        <v>27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2"/>
      <c r="B38" s="30"/>
      <c r="C38" s="18"/>
      <c r="D38" s="20" t="s">
        <v>28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2"/>
      <c r="B39" s="30"/>
      <c r="C39" s="18"/>
      <c r="D39" s="20" t="s">
        <v>29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2"/>
      <c r="B40" s="30"/>
      <c r="C40" s="18"/>
      <c r="D40" s="20" t="s">
        <v>30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2"/>
      <c r="B41" s="30"/>
      <c r="C41" s="18"/>
      <c r="D41" s="20" t="s">
        <v>31</v>
      </c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2"/>
      <c r="B42" s="30"/>
      <c r="C42" s="18"/>
      <c r="D42" s="2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2"/>
      <c r="B43" s="30"/>
      <c r="C43" s="18"/>
      <c r="D43" s="19"/>
      <c r="E43" s="26"/>
      <c r="F43" s="27"/>
      <c r="G43" s="27"/>
      <c r="H43" s="27"/>
      <c r="I43" s="27"/>
      <c r="J43" s="27"/>
      <c r="K43" s="28"/>
      <c r="L43" s="27"/>
    </row>
    <row r="44" spans="1:12" ht="14.4" x14ac:dyDescent="0.3">
      <c r="A44" s="42"/>
      <c r="B44" s="30"/>
      <c r="C44" s="18"/>
      <c r="D44" s="19"/>
      <c r="E44" s="26"/>
      <c r="F44" s="27"/>
      <c r="G44" s="27"/>
      <c r="H44" s="27"/>
      <c r="I44" s="27"/>
      <c r="J44" s="27"/>
      <c r="K44" s="28"/>
      <c r="L44" s="27"/>
    </row>
    <row r="45" spans="1:12" ht="14.4" x14ac:dyDescent="0.3">
      <c r="A45" s="43"/>
      <c r="B45" s="32"/>
      <c r="C45" s="21"/>
      <c r="D45" s="22" t="s">
        <v>33</v>
      </c>
      <c r="E45" s="33"/>
      <c r="F45" s="34">
        <f>SUM(F36:F44)</f>
        <v>0</v>
      </c>
      <c r="G45" s="34">
        <f t="shared" ref="G45" si="4">SUM(G36:G44)</f>
        <v>0</v>
      </c>
      <c r="H45" s="34">
        <f t="shared" ref="H45" si="5">SUM(H36:H44)</f>
        <v>0</v>
      </c>
      <c r="I45" s="34">
        <f t="shared" ref="I45" si="6">SUM(I36:I44)</f>
        <v>0</v>
      </c>
      <c r="J45" s="34">
        <f t="shared" ref="J45:L45" si="7">SUM(J36:J44)</f>
        <v>0</v>
      </c>
      <c r="K45" s="35"/>
      <c r="L45" s="34">
        <f t="shared" si="7"/>
        <v>0</v>
      </c>
    </row>
    <row r="46" spans="1:12" ht="15.75" customHeight="1" thickBot="1" x14ac:dyDescent="0.35">
      <c r="A46" s="44">
        <f>A27</f>
        <v>1</v>
      </c>
      <c r="B46" s="44">
        <f>B27</f>
        <v>2</v>
      </c>
      <c r="C46" s="53" t="s">
        <v>4</v>
      </c>
      <c r="D46" s="54"/>
      <c r="E46" s="40"/>
      <c r="F46" s="41">
        <f>F35+F45</f>
        <v>730</v>
      </c>
      <c r="G46" s="41">
        <f t="shared" ref="G46" si="8">G35+G45</f>
        <v>28.59</v>
      </c>
      <c r="H46" s="41">
        <f t="shared" ref="H46" si="9">H35+H45</f>
        <v>26.04</v>
      </c>
      <c r="I46" s="41">
        <f t="shared" ref="I46" si="10">I35+I45</f>
        <v>102.29</v>
      </c>
      <c r="J46" s="41">
        <f t="shared" ref="J46:L46" si="11">J35+J45</f>
        <v>756.9</v>
      </c>
      <c r="K46" s="41"/>
      <c r="L46" s="41">
        <f t="shared" si="11"/>
        <v>74.27</v>
      </c>
    </row>
    <row r="47" spans="1:12" ht="14.4" x14ac:dyDescent="0.3">
      <c r="A47" s="24">
        <v>1</v>
      </c>
      <c r="B47" s="25">
        <v>3</v>
      </c>
      <c r="C47" s="16" t="s">
        <v>20</v>
      </c>
      <c r="D47" s="17" t="s">
        <v>21</v>
      </c>
      <c r="E47" s="26" t="s">
        <v>61</v>
      </c>
      <c r="F47" s="27">
        <v>300</v>
      </c>
      <c r="G47" s="27">
        <v>23.4</v>
      </c>
      <c r="H47" s="27">
        <v>21.6</v>
      </c>
      <c r="I47" s="27">
        <v>44.4</v>
      </c>
      <c r="J47" s="27">
        <v>465</v>
      </c>
      <c r="K47" s="28" t="s">
        <v>62</v>
      </c>
      <c r="L47" s="27">
        <v>53.7</v>
      </c>
    </row>
    <row r="48" spans="1:12" ht="14.4" x14ac:dyDescent="0.3">
      <c r="A48" s="29"/>
      <c r="B48" s="30"/>
      <c r="C48" s="18"/>
      <c r="D48" s="19"/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9"/>
      <c r="B49" s="30"/>
      <c r="C49" s="18"/>
      <c r="D49" s="19" t="s">
        <v>26</v>
      </c>
      <c r="E49" s="56" t="s">
        <v>71</v>
      </c>
      <c r="F49" s="27">
        <v>100</v>
      </c>
      <c r="G49" s="27">
        <v>2.5</v>
      </c>
      <c r="H49" s="27">
        <v>6.3</v>
      </c>
      <c r="I49" s="27">
        <v>8.3000000000000007</v>
      </c>
      <c r="J49" s="27">
        <v>100</v>
      </c>
      <c r="K49" s="28">
        <v>42</v>
      </c>
      <c r="L49" s="27">
        <v>9.74</v>
      </c>
    </row>
    <row r="50" spans="1:12" ht="14.4" x14ac:dyDescent="0.3">
      <c r="A50" s="29"/>
      <c r="B50" s="30"/>
      <c r="C50" s="18"/>
      <c r="D50" s="19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9"/>
      <c r="B51" s="30"/>
      <c r="C51" s="18"/>
      <c r="D51" s="20" t="s">
        <v>22</v>
      </c>
      <c r="E51" s="26" t="s">
        <v>66</v>
      </c>
      <c r="F51" s="27">
        <v>200</v>
      </c>
      <c r="G51" s="27">
        <v>0.1</v>
      </c>
      <c r="H51" s="27">
        <v>0.1</v>
      </c>
      <c r="I51" s="27">
        <v>11.1</v>
      </c>
      <c r="J51" s="27">
        <v>46</v>
      </c>
      <c r="K51" s="28">
        <v>486</v>
      </c>
      <c r="L51" s="27">
        <v>0.88</v>
      </c>
    </row>
    <row r="52" spans="1:12" ht="14.4" x14ac:dyDescent="0.3">
      <c r="A52" s="29"/>
      <c r="B52" s="30"/>
      <c r="C52" s="18"/>
      <c r="D52" s="20" t="s">
        <v>23</v>
      </c>
      <c r="E52" s="26" t="s">
        <v>41</v>
      </c>
      <c r="F52" s="27">
        <v>50</v>
      </c>
      <c r="G52" s="27">
        <v>3.8</v>
      </c>
      <c r="H52" s="27">
        <v>0.4</v>
      </c>
      <c r="I52" s="27">
        <v>24.6</v>
      </c>
      <c r="J52" s="27">
        <v>117</v>
      </c>
      <c r="K52" s="28">
        <v>573</v>
      </c>
      <c r="L52" s="27">
        <v>3.3</v>
      </c>
    </row>
    <row r="53" spans="1:12" ht="14.4" x14ac:dyDescent="0.3">
      <c r="A53" s="29"/>
      <c r="B53" s="30"/>
      <c r="C53" s="18"/>
      <c r="D53" s="20" t="s">
        <v>24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9"/>
      <c r="B54" s="30"/>
      <c r="C54" s="18"/>
      <c r="D54" s="19" t="s">
        <v>32</v>
      </c>
      <c r="E54" s="26" t="s">
        <v>42</v>
      </c>
      <c r="F54" s="27">
        <v>30</v>
      </c>
      <c r="G54" s="27">
        <v>2.04</v>
      </c>
      <c r="H54" s="27">
        <v>0.39</v>
      </c>
      <c r="I54" s="27">
        <v>11.94</v>
      </c>
      <c r="J54" s="27">
        <v>59.4</v>
      </c>
      <c r="K54" s="28">
        <v>575</v>
      </c>
      <c r="L54" s="27">
        <v>1.74</v>
      </c>
    </row>
    <row r="55" spans="1:12" ht="14.4" x14ac:dyDescent="0.3">
      <c r="A55" s="29"/>
      <c r="B55" s="30"/>
      <c r="C55" s="18"/>
      <c r="D55" s="19"/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31"/>
      <c r="B56" s="32"/>
      <c r="C56" s="21"/>
      <c r="D56" s="22" t="s">
        <v>33</v>
      </c>
      <c r="E56" s="33"/>
      <c r="F56" s="34">
        <f>SUM(F47:F55)</f>
        <v>680</v>
      </c>
      <c r="G56" s="34">
        <f>SUM(G47:G55)</f>
        <v>31.84</v>
      </c>
      <c r="H56" s="34">
        <f>SUM(H47:H55)</f>
        <v>28.790000000000003</v>
      </c>
      <c r="I56" s="34">
        <f>SUM(I47:I55)</f>
        <v>100.34</v>
      </c>
      <c r="J56" s="34">
        <f>SUM(J47:J55)</f>
        <v>787.4</v>
      </c>
      <c r="K56" s="35"/>
      <c r="L56" s="34">
        <f>SUM(L47:L55)</f>
        <v>69.36</v>
      </c>
    </row>
    <row r="57" spans="1:12" ht="14.4" x14ac:dyDescent="0.3">
      <c r="A57" s="36">
        <f>A47</f>
        <v>1</v>
      </c>
      <c r="B57" s="37">
        <f>B47</f>
        <v>3</v>
      </c>
      <c r="C57" s="23" t="s">
        <v>25</v>
      </c>
      <c r="D57" s="20" t="s">
        <v>26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9"/>
      <c r="B58" s="30"/>
      <c r="C58" s="18"/>
      <c r="D58" s="20" t="s">
        <v>27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9"/>
      <c r="B59" s="30"/>
      <c r="C59" s="18"/>
      <c r="D59" s="20" t="s">
        <v>28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9"/>
      <c r="B60" s="30"/>
      <c r="C60" s="18"/>
      <c r="D60" s="20" t="s">
        <v>29</v>
      </c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9"/>
      <c r="B61" s="30"/>
      <c r="C61" s="18"/>
      <c r="D61" s="20" t="s">
        <v>30</v>
      </c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29"/>
      <c r="B62" s="30"/>
      <c r="C62" s="18"/>
      <c r="D62" s="20" t="s">
        <v>31</v>
      </c>
      <c r="E62" s="26"/>
      <c r="F62" s="27"/>
      <c r="G62" s="27"/>
      <c r="H62" s="27"/>
      <c r="I62" s="27"/>
      <c r="J62" s="27"/>
      <c r="K62" s="28"/>
      <c r="L62" s="27"/>
    </row>
    <row r="63" spans="1:12" ht="14.4" x14ac:dyDescent="0.3">
      <c r="A63" s="29"/>
      <c r="B63" s="30"/>
      <c r="C63" s="18"/>
      <c r="D63" s="20" t="s">
        <v>32</v>
      </c>
      <c r="E63" s="26"/>
      <c r="F63" s="27"/>
      <c r="G63" s="27"/>
      <c r="H63" s="27"/>
      <c r="I63" s="27"/>
      <c r="J63" s="27"/>
      <c r="K63" s="28"/>
      <c r="L63" s="27"/>
    </row>
    <row r="64" spans="1:12" ht="14.4" x14ac:dyDescent="0.3">
      <c r="A64" s="29"/>
      <c r="B64" s="30"/>
      <c r="C64" s="18"/>
      <c r="D64" s="19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9"/>
      <c r="B65" s="30"/>
      <c r="C65" s="18"/>
      <c r="D65" s="19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31"/>
      <c r="B66" s="32"/>
      <c r="C66" s="21"/>
      <c r="D66" s="22" t="s">
        <v>33</v>
      </c>
      <c r="E66" s="33"/>
      <c r="F66" s="34">
        <f>SUM(F57:F65)</f>
        <v>0</v>
      </c>
      <c r="G66" s="34">
        <f t="shared" ref="G66" si="12">SUM(G57:G65)</f>
        <v>0</v>
      </c>
      <c r="H66" s="34">
        <f t="shared" ref="H66" si="13">SUM(H57:H65)</f>
        <v>0</v>
      </c>
      <c r="I66" s="34">
        <f t="shared" ref="I66" si="14">SUM(I57:I65)</f>
        <v>0</v>
      </c>
      <c r="J66" s="34">
        <f t="shared" ref="J66:L66" si="15">SUM(J57:J65)</f>
        <v>0</v>
      </c>
      <c r="K66" s="35"/>
      <c r="L66" s="34">
        <f t="shared" si="15"/>
        <v>0</v>
      </c>
    </row>
    <row r="67" spans="1:12" ht="15.75" customHeight="1" thickBot="1" x14ac:dyDescent="0.35">
      <c r="A67" s="38">
        <f>A47</f>
        <v>1</v>
      </c>
      <c r="B67" s="39">
        <f>B47</f>
        <v>3</v>
      </c>
      <c r="C67" s="53" t="s">
        <v>4</v>
      </c>
      <c r="D67" s="54"/>
      <c r="E67" s="40"/>
      <c r="F67" s="41">
        <f>F56+F66</f>
        <v>680</v>
      </c>
      <c r="G67" s="41">
        <f t="shared" ref="G67" si="16">G56+G66</f>
        <v>31.84</v>
      </c>
      <c r="H67" s="41">
        <f t="shared" ref="H67" si="17">H56+H66</f>
        <v>28.790000000000003</v>
      </c>
      <c r="I67" s="41">
        <f t="shared" ref="I67" si="18">I56+I66</f>
        <v>100.34</v>
      </c>
      <c r="J67" s="41">
        <f t="shared" ref="J67:L67" si="19">J56+J66</f>
        <v>787.4</v>
      </c>
      <c r="K67" s="41"/>
      <c r="L67" s="41">
        <f t="shared" si="19"/>
        <v>69.36</v>
      </c>
    </row>
    <row r="68" spans="1:12" ht="14.4" x14ac:dyDescent="0.3">
      <c r="A68" s="24">
        <v>1</v>
      </c>
      <c r="B68" s="25">
        <v>4</v>
      </c>
      <c r="C68" s="16" t="s">
        <v>20</v>
      </c>
      <c r="D68" s="17" t="s">
        <v>21</v>
      </c>
      <c r="E68" s="26" t="s">
        <v>45</v>
      </c>
      <c r="F68" s="27">
        <v>200</v>
      </c>
      <c r="G68" s="27">
        <v>5.4</v>
      </c>
      <c r="H68" s="27">
        <v>8</v>
      </c>
      <c r="I68" s="27">
        <v>11.6</v>
      </c>
      <c r="J68" s="27">
        <v>140</v>
      </c>
      <c r="K68" s="28">
        <v>377</v>
      </c>
      <c r="L68" s="27">
        <v>8.66</v>
      </c>
    </row>
    <row r="69" spans="1:12" ht="14.4" x14ac:dyDescent="0.3">
      <c r="A69" s="29"/>
      <c r="B69" s="30"/>
      <c r="C69" s="18"/>
      <c r="D69" s="19" t="s">
        <v>21</v>
      </c>
      <c r="E69" s="26" t="s">
        <v>57</v>
      </c>
      <c r="F69" s="27">
        <v>150</v>
      </c>
      <c r="G69" s="27">
        <v>17.34</v>
      </c>
      <c r="H69" s="27">
        <v>12.67</v>
      </c>
      <c r="I69" s="27">
        <v>10.51</v>
      </c>
      <c r="J69" s="27">
        <v>225.85</v>
      </c>
      <c r="K69" s="28" t="s">
        <v>58</v>
      </c>
      <c r="L69" s="27">
        <v>41.38</v>
      </c>
    </row>
    <row r="70" spans="1:12" ht="14.4" x14ac:dyDescent="0.3">
      <c r="A70" s="29"/>
      <c r="B70" s="30"/>
      <c r="C70" s="18"/>
      <c r="D70" s="19" t="s">
        <v>26</v>
      </c>
      <c r="E70" s="56" t="s">
        <v>72</v>
      </c>
      <c r="F70" s="27">
        <v>100</v>
      </c>
      <c r="G70" s="27">
        <v>1.5</v>
      </c>
      <c r="H70" s="27">
        <v>3.6</v>
      </c>
      <c r="I70" s="27">
        <v>8.5</v>
      </c>
      <c r="J70" s="27">
        <v>72</v>
      </c>
      <c r="K70" s="28">
        <v>53</v>
      </c>
      <c r="L70" s="27">
        <v>5.13</v>
      </c>
    </row>
    <row r="71" spans="1:12" ht="14.4" x14ac:dyDescent="0.3">
      <c r="A71" s="29"/>
      <c r="B71" s="30"/>
      <c r="C71" s="18"/>
      <c r="D71" s="20" t="s">
        <v>22</v>
      </c>
      <c r="E71" s="26" t="s">
        <v>48</v>
      </c>
      <c r="F71" s="27">
        <v>200</v>
      </c>
      <c r="G71" s="27">
        <v>0.3</v>
      </c>
      <c r="H71" s="27">
        <v>0.1</v>
      </c>
      <c r="I71" s="27">
        <v>9.5</v>
      </c>
      <c r="J71" s="27">
        <v>40</v>
      </c>
      <c r="K71" s="28">
        <v>459</v>
      </c>
      <c r="L71" s="27">
        <v>4.8</v>
      </c>
    </row>
    <row r="72" spans="1:12" ht="14.4" x14ac:dyDescent="0.3">
      <c r="A72" s="29"/>
      <c r="B72" s="30"/>
      <c r="C72" s="18"/>
      <c r="D72" s="20" t="s">
        <v>23</v>
      </c>
      <c r="E72" s="26" t="s">
        <v>41</v>
      </c>
      <c r="F72" s="27">
        <v>50</v>
      </c>
      <c r="G72" s="27">
        <v>3.8</v>
      </c>
      <c r="H72" s="27">
        <v>0.4</v>
      </c>
      <c r="I72" s="27">
        <v>24.6</v>
      </c>
      <c r="J72" s="27">
        <v>117</v>
      </c>
      <c r="K72" s="28">
        <v>573</v>
      </c>
      <c r="L72" s="27">
        <v>3.3</v>
      </c>
    </row>
    <row r="73" spans="1:12" ht="14.4" x14ac:dyDescent="0.3">
      <c r="A73" s="29"/>
      <c r="B73" s="30"/>
      <c r="C73" s="18"/>
      <c r="D73" s="20" t="s">
        <v>24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9"/>
      <c r="B74" s="30"/>
      <c r="C74" s="18"/>
      <c r="D74" s="19" t="s">
        <v>63</v>
      </c>
      <c r="E74" s="26" t="s">
        <v>42</v>
      </c>
      <c r="F74" s="27">
        <v>30</v>
      </c>
      <c r="G74" s="27">
        <v>2.04</v>
      </c>
      <c r="H74" s="27">
        <v>0.39</v>
      </c>
      <c r="I74" s="27">
        <v>11.94</v>
      </c>
      <c r="J74" s="27">
        <v>59.4</v>
      </c>
      <c r="K74" s="28">
        <v>575</v>
      </c>
      <c r="L74" s="27">
        <v>1.74</v>
      </c>
    </row>
    <row r="75" spans="1:12" ht="14.4" x14ac:dyDescent="0.3">
      <c r="A75" s="29"/>
      <c r="B75" s="30"/>
      <c r="C75" s="18"/>
      <c r="D75" s="19"/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9"/>
      <c r="B76" s="30"/>
      <c r="C76" s="18"/>
      <c r="D76" s="19" t="s">
        <v>49</v>
      </c>
      <c r="E76" s="26" t="s">
        <v>44</v>
      </c>
      <c r="F76" s="27">
        <v>45</v>
      </c>
      <c r="G76" s="27">
        <v>1.6</v>
      </c>
      <c r="H76" s="27">
        <v>3.8</v>
      </c>
      <c r="I76" s="27">
        <v>23.4</v>
      </c>
      <c r="J76" s="27">
        <v>134</v>
      </c>
      <c r="K76" s="28">
        <v>72</v>
      </c>
      <c r="L76" s="27">
        <v>7.9</v>
      </c>
    </row>
    <row r="77" spans="1:12" ht="14.4" x14ac:dyDescent="0.3">
      <c r="A77" s="31"/>
      <c r="B77" s="32"/>
      <c r="C77" s="21"/>
      <c r="D77" s="22" t="s">
        <v>33</v>
      </c>
      <c r="E77" s="33"/>
      <c r="F77" s="34">
        <f>SUM(F68:F76)</f>
        <v>775</v>
      </c>
      <c r="G77" s="34">
        <f>SUM(G68:G76)</f>
        <v>31.980000000000004</v>
      </c>
      <c r="H77" s="34">
        <f>SUM(H68:H76)</f>
        <v>28.960000000000004</v>
      </c>
      <c r="I77" s="34">
        <f>SUM(I68:I76)</f>
        <v>100.05000000000001</v>
      </c>
      <c r="J77" s="34">
        <f>SUM(J68:J76)</f>
        <v>788.25</v>
      </c>
      <c r="K77" s="35"/>
      <c r="L77" s="34">
        <f>SUM(L68:L76)</f>
        <v>72.910000000000011</v>
      </c>
    </row>
    <row r="78" spans="1:12" ht="14.4" x14ac:dyDescent="0.3">
      <c r="A78" s="36">
        <f>A68</f>
        <v>1</v>
      </c>
      <c r="B78" s="37">
        <f>B68</f>
        <v>4</v>
      </c>
      <c r="C78" s="23" t="s">
        <v>25</v>
      </c>
      <c r="D78" s="20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9"/>
      <c r="B79" s="30"/>
      <c r="C79" s="18"/>
      <c r="D79" s="20" t="s">
        <v>27</v>
      </c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9"/>
      <c r="B80" s="30"/>
      <c r="C80" s="18"/>
      <c r="D80" s="20" t="s">
        <v>28</v>
      </c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29"/>
      <c r="B81" s="30"/>
      <c r="C81" s="18"/>
      <c r="D81" s="20" t="s">
        <v>29</v>
      </c>
      <c r="E81" s="26"/>
      <c r="F81" s="27"/>
      <c r="G81" s="27"/>
      <c r="H81" s="27"/>
      <c r="I81" s="27"/>
      <c r="J81" s="27"/>
      <c r="K81" s="28"/>
      <c r="L81" s="27"/>
    </row>
    <row r="82" spans="1:12" ht="14.4" x14ac:dyDescent="0.3">
      <c r="A82" s="29"/>
      <c r="B82" s="30"/>
      <c r="C82" s="18"/>
      <c r="D82" s="20" t="s">
        <v>30</v>
      </c>
      <c r="E82" s="26"/>
      <c r="F82" s="27"/>
      <c r="G82" s="27"/>
      <c r="H82" s="27"/>
      <c r="I82" s="27"/>
      <c r="J82" s="27"/>
      <c r="K82" s="28"/>
      <c r="L82" s="27"/>
    </row>
    <row r="83" spans="1:12" ht="14.4" x14ac:dyDescent="0.3">
      <c r="A83" s="29"/>
      <c r="B83" s="30"/>
      <c r="C83" s="18"/>
      <c r="D83" s="20" t="s">
        <v>31</v>
      </c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9"/>
      <c r="B84" s="30"/>
      <c r="C84" s="18"/>
      <c r="D84" s="20" t="s">
        <v>32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9"/>
      <c r="B85" s="30"/>
      <c r="C85" s="18"/>
      <c r="D85" s="19"/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9"/>
      <c r="B86" s="30"/>
      <c r="C86" s="18"/>
      <c r="D86" s="19"/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31"/>
      <c r="B87" s="32"/>
      <c r="C87" s="21"/>
      <c r="D87" s="22" t="s">
        <v>33</v>
      </c>
      <c r="E87" s="33"/>
      <c r="F87" s="34">
        <f>SUM(F78:F86)</f>
        <v>0</v>
      </c>
      <c r="G87" s="34">
        <f t="shared" ref="G87" si="20">SUM(G78:G86)</f>
        <v>0</v>
      </c>
      <c r="H87" s="34">
        <f t="shared" ref="H87" si="21">SUM(H78:H86)</f>
        <v>0</v>
      </c>
      <c r="I87" s="34">
        <f t="shared" ref="I87" si="22">SUM(I78:I86)</f>
        <v>0</v>
      </c>
      <c r="J87" s="34">
        <f t="shared" ref="J87:L87" si="23">SUM(J78:J86)</f>
        <v>0</v>
      </c>
      <c r="K87" s="35"/>
      <c r="L87" s="34">
        <f t="shared" si="23"/>
        <v>0</v>
      </c>
    </row>
    <row r="88" spans="1:12" ht="15.75" customHeight="1" thickBot="1" x14ac:dyDescent="0.35">
      <c r="A88" s="38">
        <f>A68</f>
        <v>1</v>
      </c>
      <c r="B88" s="39">
        <f>B68</f>
        <v>4</v>
      </c>
      <c r="C88" s="53" t="s">
        <v>4</v>
      </c>
      <c r="D88" s="54"/>
      <c r="E88" s="40"/>
      <c r="F88" s="41">
        <f>F77+F87</f>
        <v>775</v>
      </c>
      <c r="G88" s="41">
        <f t="shared" ref="G88" si="24">G77+G87</f>
        <v>31.980000000000004</v>
      </c>
      <c r="H88" s="41">
        <f t="shared" ref="H88" si="25">H77+H87</f>
        <v>28.960000000000004</v>
      </c>
      <c r="I88" s="41">
        <f t="shared" ref="I88" si="26">I77+I87</f>
        <v>100.05000000000001</v>
      </c>
      <c r="J88" s="41">
        <f t="shared" ref="J88:L88" si="27">J77+J87</f>
        <v>788.25</v>
      </c>
      <c r="K88" s="41"/>
      <c r="L88" s="41">
        <f t="shared" si="27"/>
        <v>72.910000000000011</v>
      </c>
    </row>
    <row r="89" spans="1:12" ht="14.4" x14ac:dyDescent="0.3">
      <c r="A89" s="24">
        <v>1</v>
      </c>
      <c r="B89" s="25">
        <v>5</v>
      </c>
      <c r="C89" s="16" t="s">
        <v>20</v>
      </c>
      <c r="D89" s="17" t="s">
        <v>21</v>
      </c>
      <c r="E89" s="26" t="s">
        <v>46</v>
      </c>
      <c r="F89" s="27">
        <v>250</v>
      </c>
      <c r="G89" s="27">
        <v>18.8</v>
      </c>
      <c r="H89" s="27">
        <v>14.3</v>
      </c>
      <c r="I89" s="27">
        <v>25.8</v>
      </c>
      <c r="J89" s="27">
        <v>307</v>
      </c>
      <c r="K89" s="28">
        <v>328</v>
      </c>
      <c r="L89" s="27">
        <v>74.459999999999994</v>
      </c>
    </row>
    <row r="90" spans="1:12" ht="14.4" x14ac:dyDescent="0.3">
      <c r="A90" s="29"/>
      <c r="B90" s="30"/>
      <c r="C90" s="18"/>
      <c r="D90" s="19" t="s">
        <v>26</v>
      </c>
      <c r="E90" s="56" t="s">
        <v>73</v>
      </c>
      <c r="F90" s="27">
        <v>100</v>
      </c>
      <c r="G90" s="27">
        <v>6.4</v>
      </c>
      <c r="H90" s="27">
        <v>8.5</v>
      </c>
      <c r="I90" s="27">
        <v>7.4</v>
      </c>
      <c r="J90" s="27">
        <v>132</v>
      </c>
      <c r="K90" s="28">
        <v>45</v>
      </c>
      <c r="L90" s="27">
        <v>12.82</v>
      </c>
    </row>
    <row r="91" spans="1:12" ht="14.4" x14ac:dyDescent="0.3">
      <c r="A91" s="29"/>
      <c r="B91" s="30"/>
      <c r="C91" s="18"/>
      <c r="D91" s="19"/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9"/>
      <c r="B92" s="30"/>
      <c r="C92" s="18"/>
      <c r="D92" s="20" t="s">
        <v>22</v>
      </c>
      <c r="E92" s="26" t="s">
        <v>47</v>
      </c>
      <c r="F92" s="27">
        <v>200</v>
      </c>
      <c r="G92" s="27">
        <v>0.1</v>
      </c>
      <c r="H92" s="27">
        <v>0.1</v>
      </c>
      <c r="I92" s="27">
        <v>11.1</v>
      </c>
      <c r="J92" s="27">
        <v>46</v>
      </c>
      <c r="K92" s="28">
        <v>486</v>
      </c>
      <c r="L92" s="27">
        <v>0.88</v>
      </c>
    </row>
    <row r="93" spans="1:12" ht="14.4" x14ac:dyDescent="0.3">
      <c r="A93" s="29"/>
      <c r="B93" s="30"/>
      <c r="C93" s="18"/>
      <c r="D93" s="20" t="s">
        <v>23</v>
      </c>
      <c r="E93" s="26" t="s">
        <v>41</v>
      </c>
      <c r="F93" s="27">
        <v>50</v>
      </c>
      <c r="G93" s="27">
        <v>3.8</v>
      </c>
      <c r="H93" s="27">
        <v>0.4</v>
      </c>
      <c r="I93" s="27">
        <v>24.6</v>
      </c>
      <c r="J93" s="27">
        <v>117</v>
      </c>
      <c r="K93" s="28">
        <v>573</v>
      </c>
      <c r="L93" s="27">
        <v>3.3</v>
      </c>
    </row>
    <row r="94" spans="1:12" ht="14.4" x14ac:dyDescent="0.3">
      <c r="A94" s="29"/>
      <c r="B94" s="30"/>
      <c r="C94" s="18"/>
      <c r="D94" s="20" t="s">
        <v>24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9"/>
      <c r="B95" s="30"/>
      <c r="C95" s="18"/>
      <c r="D95" s="19" t="s">
        <v>63</v>
      </c>
      <c r="E95" s="26" t="s">
        <v>42</v>
      </c>
      <c r="F95" s="27">
        <v>30</v>
      </c>
      <c r="G95" s="27">
        <v>2.04</v>
      </c>
      <c r="H95" s="27">
        <v>0.39</v>
      </c>
      <c r="I95" s="27">
        <v>11.94</v>
      </c>
      <c r="J95" s="27">
        <v>59.4</v>
      </c>
      <c r="K95" s="28">
        <v>575</v>
      </c>
      <c r="L95" s="27">
        <v>1.74</v>
      </c>
    </row>
    <row r="96" spans="1:12" ht="14.4" x14ac:dyDescent="0.3">
      <c r="A96" s="29"/>
      <c r="B96" s="30"/>
      <c r="C96" s="18"/>
      <c r="D96" s="57" t="s">
        <v>75</v>
      </c>
      <c r="E96" s="56" t="s">
        <v>76</v>
      </c>
      <c r="F96" s="27">
        <v>100</v>
      </c>
      <c r="G96" s="27">
        <v>7.6</v>
      </c>
      <c r="H96" s="27">
        <v>11.8</v>
      </c>
      <c r="I96" s="27">
        <v>30.6</v>
      </c>
      <c r="J96" s="27">
        <v>260</v>
      </c>
      <c r="K96" s="28">
        <v>523</v>
      </c>
      <c r="L96" s="27">
        <v>17.3</v>
      </c>
    </row>
    <row r="97" spans="1:12" ht="14.4" x14ac:dyDescent="0.3">
      <c r="A97" s="31"/>
      <c r="B97" s="32"/>
      <c r="C97" s="21"/>
      <c r="D97" s="22" t="s">
        <v>33</v>
      </c>
      <c r="E97" s="33"/>
      <c r="F97" s="34">
        <f>SUM(F89:F96)</f>
        <v>730</v>
      </c>
      <c r="G97" s="34">
        <f t="shared" ref="G97" si="28">SUM(G89:G96)</f>
        <v>38.74</v>
      </c>
      <c r="H97" s="34">
        <f t="shared" ref="H97" si="29">SUM(H89:H96)</f>
        <v>35.49</v>
      </c>
      <c r="I97" s="34">
        <f t="shared" ref="I97" si="30">SUM(I89:I96)</f>
        <v>111.44</v>
      </c>
      <c r="J97" s="34">
        <f t="shared" ref="J97:L97" si="31">SUM(J89:J96)</f>
        <v>921.4</v>
      </c>
      <c r="K97" s="35"/>
      <c r="L97" s="34">
        <f t="shared" si="31"/>
        <v>110.49999999999999</v>
      </c>
    </row>
    <row r="98" spans="1:12" ht="14.4" x14ac:dyDescent="0.3">
      <c r="A98" s="36">
        <f>A89</f>
        <v>1</v>
      </c>
      <c r="B98" s="37">
        <f>B89</f>
        <v>5</v>
      </c>
      <c r="C98" s="23" t="s">
        <v>25</v>
      </c>
      <c r="D98" s="20" t="s">
        <v>26</v>
      </c>
      <c r="E98" s="26"/>
      <c r="F98" s="27"/>
      <c r="G98" s="27"/>
      <c r="H98" s="27"/>
      <c r="I98" s="45"/>
      <c r="J98" s="27"/>
      <c r="K98" s="28"/>
      <c r="L98" s="27"/>
    </row>
    <row r="99" spans="1:12" ht="14.4" x14ac:dyDescent="0.3">
      <c r="A99" s="29"/>
      <c r="B99" s="30"/>
      <c r="C99" s="18"/>
      <c r="D99" s="20" t="s">
        <v>27</v>
      </c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29"/>
      <c r="B100" s="30"/>
      <c r="C100" s="18"/>
      <c r="D100" s="20" t="s">
        <v>28</v>
      </c>
      <c r="E100" s="26"/>
      <c r="F100" s="27"/>
      <c r="G100" s="27"/>
      <c r="H100" s="27"/>
      <c r="I100" s="27"/>
      <c r="J100" s="27"/>
      <c r="K100" s="28"/>
      <c r="L100" s="27"/>
    </row>
    <row r="101" spans="1:12" ht="14.4" x14ac:dyDescent="0.3">
      <c r="A101" s="29"/>
      <c r="B101" s="30"/>
      <c r="C101" s="18"/>
      <c r="D101" s="20" t="s">
        <v>29</v>
      </c>
      <c r="E101" s="26"/>
      <c r="F101" s="27"/>
      <c r="G101" s="27"/>
      <c r="H101" s="27"/>
      <c r="I101" s="27"/>
      <c r="J101" s="27"/>
      <c r="K101" s="28"/>
      <c r="L101" s="27"/>
    </row>
    <row r="102" spans="1:12" ht="14.4" x14ac:dyDescent="0.3">
      <c r="A102" s="29"/>
      <c r="B102" s="30"/>
      <c r="C102" s="18"/>
      <c r="D102" s="20" t="s">
        <v>30</v>
      </c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9"/>
      <c r="B103" s="30"/>
      <c r="C103" s="18"/>
      <c r="D103" s="20" t="s">
        <v>31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9"/>
      <c r="B104" s="30"/>
      <c r="C104" s="18"/>
      <c r="D104" s="20" t="s">
        <v>32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9"/>
      <c r="B105" s="30"/>
      <c r="C105" s="18"/>
      <c r="D105" s="19"/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9"/>
      <c r="B106" s="30"/>
      <c r="C106" s="18"/>
      <c r="D106" s="19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31"/>
      <c r="B107" s="32"/>
      <c r="C107" s="21"/>
      <c r="D107" s="22" t="s">
        <v>33</v>
      </c>
      <c r="E107" s="33"/>
      <c r="F107" s="34">
        <f>SUM(F98:F106)</f>
        <v>0</v>
      </c>
      <c r="G107" s="34">
        <f t="shared" ref="G107" si="32">SUM(G98:G106)</f>
        <v>0</v>
      </c>
      <c r="H107" s="34">
        <f t="shared" ref="H107" si="33">SUM(H98:H106)</f>
        <v>0</v>
      </c>
      <c r="I107" s="34">
        <f t="shared" ref="I107" si="34">SUM(I98:I106)</f>
        <v>0</v>
      </c>
      <c r="J107" s="34">
        <f t="shared" ref="J107:L107" si="35">SUM(J98:J106)</f>
        <v>0</v>
      </c>
      <c r="K107" s="35"/>
      <c r="L107" s="34">
        <f t="shared" si="35"/>
        <v>0</v>
      </c>
    </row>
    <row r="108" spans="1:12" ht="15.75" customHeight="1" thickBot="1" x14ac:dyDescent="0.35">
      <c r="A108" s="38">
        <f>A89</f>
        <v>1</v>
      </c>
      <c r="B108" s="39">
        <f>B89</f>
        <v>5</v>
      </c>
      <c r="C108" s="53" t="s">
        <v>4</v>
      </c>
      <c r="D108" s="54"/>
      <c r="E108" s="40"/>
      <c r="F108" s="41">
        <f>F97+F107</f>
        <v>730</v>
      </c>
      <c r="G108" s="41">
        <f t="shared" ref="G108" si="36">G97+G107</f>
        <v>38.74</v>
      </c>
      <c r="H108" s="41">
        <f t="shared" ref="H108" si="37">H97+H107</f>
        <v>35.49</v>
      </c>
      <c r="I108" s="41">
        <f t="shared" ref="I108" si="38">I97+I107</f>
        <v>111.44</v>
      </c>
      <c r="J108" s="41">
        <f t="shared" ref="J108:L108" si="39">J97+J107</f>
        <v>921.4</v>
      </c>
      <c r="K108" s="41"/>
      <c r="L108" s="41">
        <f t="shared" si="39"/>
        <v>110.49999999999999</v>
      </c>
    </row>
    <row r="109" spans="1:12" ht="14.4" x14ac:dyDescent="0.3">
      <c r="A109" s="24">
        <v>2</v>
      </c>
      <c r="B109" s="25">
        <v>1</v>
      </c>
      <c r="C109" s="16" t="s">
        <v>20</v>
      </c>
      <c r="D109" s="17" t="s">
        <v>21</v>
      </c>
      <c r="E109" s="26" t="s">
        <v>67</v>
      </c>
      <c r="F109" s="27">
        <v>200</v>
      </c>
      <c r="G109" s="27">
        <v>5.0199999999999996</v>
      </c>
      <c r="H109" s="27">
        <v>7.24</v>
      </c>
      <c r="I109" s="27">
        <v>51.8</v>
      </c>
      <c r="J109" s="27">
        <v>292.39999999999998</v>
      </c>
      <c r="K109" s="28">
        <v>385</v>
      </c>
      <c r="L109" s="27">
        <v>18.86</v>
      </c>
    </row>
    <row r="110" spans="1:12" ht="14.4" x14ac:dyDescent="0.3">
      <c r="A110" s="29"/>
      <c r="B110" s="30"/>
      <c r="C110" s="18"/>
      <c r="D110" s="19" t="s">
        <v>21</v>
      </c>
      <c r="E110" s="26" t="s">
        <v>51</v>
      </c>
      <c r="F110" s="27">
        <v>150</v>
      </c>
      <c r="G110" s="27">
        <v>14.04</v>
      </c>
      <c r="H110" s="27">
        <v>8.67</v>
      </c>
      <c r="I110" s="27">
        <v>4.51</v>
      </c>
      <c r="J110" s="27">
        <v>152.44999999999999</v>
      </c>
      <c r="K110" s="28" t="s">
        <v>52</v>
      </c>
      <c r="L110" s="27">
        <v>49.41</v>
      </c>
    </row>
    <row r="111" spans="1:12" ht="14.4" x14ac:dyDescent="0.3">
      <c r="A111" s="29"/>
      <c r="B111" s="30"/>
      <c r="C111" s="18"/>
      <c r="D111" s="19" t="s">
        <v>26</v>
      </c>
      <c r="E111" s="56" t="s">
        <v>74</v>
      </c>
      <c r="F111" s="27">
        <v>100</v>
      </c>
      <c r="G111" s="27">
        <v>1.2</v>
      </c>
      <c r="H111" s="27">
        <v>6.2</v>
      </c>
      <c r="I111" s="27">
        <v>6</v>
      </c>
      <c r="J111" s="27">
        <v>85</v>
      </c>
      <c r="K111" s="28">
        <v>3</v>
      </c>
      <c r="L111" s="27">
        <v>9.1199999999999992</v>
      </c>
    </row>
    <row r="112" spans="1:12" ht="14.4" x14ac:dyDescent="0.3">
      <c r="A112" s="29"/>
      <c r="B112" s="30"/>
      <c r="C112" s="18"/>
      <c r="D112" s="19"/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9"/>
      <c r="B113" s="30"/>
      <c r="C113" s="18"/>
      <c r="D113" s="20" t="s">
        <v>22</v>
      </c>
      <c r="E113" s="26" t="s">
        <v>40</v>
      </c>
      <c r="F113" s="27">
        <v>200</v>
      </c>
      <c r="G113" s="27">
        <v>0</v>
      </c>
      <c r="H113" s="27">
        <v>0</v>
      </c>
      <c r="I113" s="27">
        <v>15</v>
      </c>
      <c r="J113" s="27">
        <v>60</v>
      </c>
      <c r="K113" s="28">
        <v>484</v>
      </c>
      <c r="L113" s="27">
        <v>3.9</v>
      </c>
    </row>
    <row r="114" spans="1:12" ht="14.4" x14ac:dyDescent="0.3">
      <c r="A114" s="29"/>
      <c r="B114" s="30"/>
      <c r="C114" s="18"/>
      <c r="D114" s="20" t="s">
        <v>23</v>
      </c>
      <c r="E114" s="26" t="s">
        <v>41</v>
      </c>
      <c r="F114" s="27">
        <v>50</v>
      </c>
      <c r="G114" s="27">
        <v>3.8</v>
      </c>
      <c r="H114" s="27">
        <v>0.4</v>
      </c>
      <c r="I114" s="27">
        <v>24.6</v>
      </c>
      <c r="J114" s="27">
        <v>117</v>
      </c>
      <c r="K114" s="28">
        <v>573</v>
      </c>
      <c r="L114" s="27">
        <v>3.3</v>
      </c>
    </row>
    <row r="115" spans="1:12" ht="14.4" x14ac:dyDescent="0.3">
      <c r="A115" s="29"/>
      <c r="B115" s="30"/>
      <c r="C115" s="18"/>
      <c r="D115" s="20" t="s">
        <v>24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9"/>
      <c r="B116" s="30"/>
      <c r="C116" s="18"/>
      <c r="D116" s="19" t="s">
        <v>32</v>
      </c>
      <c r="E116" s="26" t="s">
        <v>42</v>
      </c>
      <c r="F116" s="27">
        <v>30</v>
      </c>
      <c r="G116" s="27">
        <v>2.04</v>
      </c>
      <c r="H116" s="27">
        <v>0.39</v>
      </c>
      <c r="I116" s="27">
        <v>11.94</v>
      </c>
      <c r="J116" s="27">
        <v>59.4</v>
      </c>
      <c r="K116" s="28">
        <v>575</v>
      </c>
      <c r="L116" s="27">
        <v>1.74</v>
      </c>
    </row>
    <row r="117" spans="1:12" ht="14.4" x14ac:dyDescent="0.3">
      <c r="A117" s="29"/>
      <c r="B117" s="30"/>
      <c r="C117" s="18"/>
      <c r="D117" s="19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1"/>
      <c r="B118" s="32"/>
      <c r="C118" s="21"/>
      <c r="D118" s="22" t="s">
        <v>33</v>
      </c>
      <c r="E118" s="33"/>
      <c r="F118" s="34">
        <f>SUM(F109:F117)</f>
        <v>730</v>
      </c>
      <c r="G118" s="34">
        <f t="shared" ref="G118:J118" si="40">SUM(G109:G117)</f>
        <v>26.099999999999998</v>
      </c>
      <c r="H118" s="34">
        <f t="shared" si="40"/>
        <v>22.9</v>
      </c>
      <c r="I118" s="34">
        <f t="shared" si="40"/>
        <v>113.85</v>
      </c>
      <c r="J118" s="34">
        <f t="shared" si="40"/>
        <v>766.24999999999989</v>
      </c>
      <c r="K118" s="35"/>
      <c r="L118" s="34">
        <f t="shared" ref="L118" si="41">SUM(L109:L117)</f>
        <v>86.33</v>
      </c>
    </row>
    <row r="119" spans="1:12" ht="14.4" x14ac:dyDescent="0.3">
      <c r="A119" s="36">
        <f>A109</f>
        <v>2</v>
      </c>
      <c r="B119" s="37">
        <f>B109</f>
        <v>1</v>
      </c>
      <c r="C119" s="23" t="s">
        <v>25</v>
      </c>
      <c r="D119" s="20" t="s">
        <v>26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4" x14ac:dyDescent="0.3">
      <c r="A120" s="29"/>
      <c r="B120" s="30"/>
      <c r="C120" s="18"/>
      <c r="D120" s="20" t="s">
        <v>27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4" x14ac:dyDescent="0.3">
      <c r="A121" s="29"/>
      <c r="B121" s="30"/>
      <c r="C121" s="18"/>
      <c r="D121" s="20" t="s">
        <v>28</v>
      </c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29"/>
      <c r="B122" s="30"/>
      <c r="C122" s="18"/>
      <c r="D122" s="20" t="s">
        <v>29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29"/>
      <c r="B123" s="30"/>
      <c r="C123" s="18"/>
      <c r="D123" s="20" t="s">
        <v>30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29"/>
      <c r="B124" s="30"/>
      <c r="C124" s="18"/>
      <c r="D124" s="20" t="s">
        <v>31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29"/>
      <c r="B125" s="30"/>
      <c r="C125" s="18"/>
      <c r="D125" s="20" t="s">
        <v>32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29"/>
      <c r="B126" s="30"/>
      <c r="C126" s="18"/>
      <c r="D126" s="19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29"/>
      <c r="B127" s="30"/>
      <c r="C127" s="18"/>
      <c r="D127" s="19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31"/>
      <c r="B128" s="32"/>
      <c r="C128" s="21"/>
      <c r="D128" s="22" t="s">
        <v>33</v>
      </c>
      <c r="E128" s="33"/>
      <c r="F128" s="34">
        <f>SUM(F119:F127)</f>
        <v>0</v>
      </c>
      <c r="G128" s="34">
        <f t="shared" ref="G128:J128" si="42">SUM(G119:G127)</f>
        <v>0</v>
      </c>
      <c r="H128" s="34">
        <f t="shared" si="42"/>
        <v>0</v>
      </c>
      <c r="I128" s="34">
        <f t="shared" si="42"/>
        <v>0</v>
      </c>
      <c r="J128" s="34">
        <f t="shared" si="42"/>
        <v>0</v>
      </c>
      <c r="K128" s="35"/>
      <c r="L128" s="34">
        <f t="shared" ref="L128" si="43">SUM(L119:L127)</f>
        <v>0</v>
      </c>
    </row>
    <row r="129" spans="1:12" ht="15" thickBot="1" x14ac:dyDescent="0.35">
      <c r="A129" s="38">
        <f>A109</f>
        <v>2</v>
      </c>
      <c r="B129" s="39">
        <f>B109</f>
        <v>1</v>
      </c>
      <c r="C129" s="53" t="s">
        <v>4</v>
      </c>
      <c r="D129" s="54"/>
      <c r="E129" s="40"/>
      <c r="F129" s="41">
        <f>F118+F128</f>
        <v>730</v>
      </c>
      <c r="G129" s="41">
        <f t="shared" ref="G129" si="44">G118+G128</f>
        <v>26.099999999999998</v>
      </c>
      <c r="H129" s="41">
        <f t="shared" ref="H129" si="45">H118+H128</f>
        <v>22.9</v>
      </c>
      <c r="I129" s="41">
        <f t="shared" ref="I129" si="46">I118+I128</f>
        <v>113.85</v>
      </c>
      <c r="J129" s="41">
        <f t="shared" ref="J129:L129" si="47">J118+J128</f>
        <v>766.24999999999989</v>
      </c>
      <c r="K129" s="41"/>
      <c r="L129" s="41">
        <f t="shared" si="47"/>
        <v>86.33</v>
      </c>
    </row>
    <row r="130" spans="1:12" ht="14.4" x14ac:dyDescent="0.3">
      <c r="A130" s="42">
        <v>2</v>
      </c>
      <c r="B130" s="30">
        <v>2</v>
      </c>
      <c r="C130" s="16" t="s">
        <v>20</v>
      </c>
      <c r="D130" s="17" t="s">
        <v>21</v>
      </c>
      <c r="E130" s="26" t="s">
        <v>45</v>
      </c>
      <c r="F130" s="27">
        <v>200</v>
      </c>
      <c r="G130" s="27">
        <v>5.4</v>
      </c>
      <c r="H130" s="27">
        <v>8</v>
      </c>
      <c r="I130" s="27">
        <v>11.6</v>
      </c>
      <c r="J130" s="27">
        <v>140</v>
      </c>
      <c r="K130" s="28">
        <v>377</v>
      </c>
      <c r="L130" s="27">
        <v>8.66</v>
      </c>
    </row>
    <row r="131" spans="1:12" ht="14.4" x14ac:dyDescent="0.3">
      <c r="A131" s="42"/>
      <c r="B131" s="30"/>
      <c r="C131" s="18"/>
      <c r="D131" s="19" t="s">
        <v>21</v>
      </c>
      <c r="E131" s="26" t="s">
        <v>53</v>
      </c>
      <c r="F131" s="27">
        <v>150</v>
      </c>
      <c r="G131" s="27">
        <v>16.670000000000002</v>
      </c>
      <c r="H131" s="27">
        <v>13.64</v>
      </c>
      <c r="I131" s="27">
        <v>2.6</v>
      </c>
      <c r="J131" s="27">
        <v>199.95</v>
      </c>
      <c r="K131" s="28" t="s">
        <v>54</v>
      </c>
      <c r="L131" s="27">
        <v>29.7</v>
      </c>
    </row>
    <row r="132" spans="1:12" ht="14.4" x14ac:dyDescent="0.3">
      <c r="A132" s="42"/>
      <c r="B132" s="30"/>
      <c r="C132" s="18"/>
      <c r="D132" s="19" t="s">
        <v>26</v>
      </c>
      <c r="E132" s="56" t="s">
        <v>72</v>
      </c>
      <c r="F132" s="27">
        <v>100</v>
      </c>
      <c r="G132" s="27">
        <v>1.5</v>
      </c>
      <c r="H132" s="27">
        <v>3.6</v>
      </c>
      <c r="I132" s="27">
        <v>8.5</v>
      </c>
      <c r="J132" s="27">
        <v>72</v>
      </c>
      <c r="K132" s="28">
        <v>53</v>
      </c>
      <c r="L132" s="27">
        <v>5.13</v>
      </c>
    </row>
    <row r="133" spans="1:12" ht="14.4" x14ac:dyDescent="0.3">
      <c r="A133" s="42"/>
      <c r="B133" s="30"/>
      <c r="C133" s="18"/>
      <c r="D133" s="20" t="s">
        <v>22</v>
      </c>
      <c r="E133" s="26" t="s">
        <v>48</v>
      </c>
      <c r="F133" s="27">
        <v>200</v>
      </c>
      <c r="G133" s="27">
        <v>0.3</v>
      </c>
      <c r="H133" s="27">
        <v>0.1</v>
      </c>
      <c r="I133" s="27">
        <v>9.5</v>
      </c>
      <c r="J133" s="27">
        <v>40</v>
      </c>
      <c r="K133" s="28">
        <v>459</v>
      </c>
      <c r="L133" s="27">
        <v>2.96</v>
      </c>
    </row>
    <row r="134" spans="1:12" ht="14.4" x14ac:dyDescent="0.3">
      <c r="A134" s="42"/>
      <c r="B134" s="30"/>
      <c r="C134" s="18"/>
      <c r="D134" s="20" t="s">
        <v>23</v>
      </c>
      <c r="E134" s="26" t="s">
        <v>41</v>
      </c>
      <c r="F134" s="27">
        <v>50</v>
      </c>
      <c r="G134" s="27">
        <v>3.8</v>
      </c>
      <c r="H134" s="27">
        <v>0.4</v>
      </c>
      <c r="I134" s="27">
        <v>24.6</v>
      </c>
      <c r="J134" s="27">
        <v>117</v>
      </c>
      <c r="K134" s="28">
        <v>573</v>
      </c>
      <c r="L134" s="27">
        <v>3.3</v>
      </c>
    </row>
    <row r="135" spans="1:12" ht="14.4" x14ac:dyDescent="0.3">
      <c r="A135" s="42"/>
      <c r="B135" s="30"/>
      <c r="C135" s="18"/>
      <c r="D135" s="20" t="s">
        <v>24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2"/>
      <c r="B136" s="30"/>
      <c r="C136" s="18"/>
      <c r="D136" s="19" t="s">
        <v>32</v>
      </c>
      <c r="E136" s="26" t="s">
        <v>42</v>
      </c>
      <c r="F136" s="27">
        <v>30</v>
      </c>
      <c r="G136" s="27">
        <v>2.04</v>
      </c>
      <c r="H136" s="27">
        <v>0.39</v>
      </c>
      <c r="I136" s="27">
        <v>11.94</v>
      </c>
      <c r="J136" s="27">
        <v>59.4</v>
      </c>
      <c r="K136" s="28">
        <v>575</v>
      </c>
      <c r="L136" s="27">
        <v>1.74</v>
      </c>
    </row>
    <row r="137" spans="1:12" ht="14.4" x14ac:dyDescent="0.3">
      <c r="A137" s="42"/>
      <c r="B137" s="30"/>
      <c r="C137" s="18"/>
      <c r="D137" s="19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2"/>
      <c r="B138" s="30"/>
      <c r="C138" s="18"/>
      <c r="D138" s="19" t="s">
        <v>49</v>
      </c>
      <c r="E138" s="26" t="s">
        <v>50</v>
      </c>
      <c r="F138" s="27">
        <v>50</v>
      </c>
      <c r="G138" s="27">
        <v>4.05</v>
      </c>
      <c r="H138" s="27">
        <v>2.65</v>
      </c>
      <c r="I138" s="27">
        <v>27.45</v>
      </c>
      <c r="J138" s="27">
        <v>150.5</v>
      </c>
      <c r="K138" s="28">
        <v>577</v>
      </c>
      <c r="L138" s="27">
        <v>9.5</v>
      </c>
    </row>
    <row r="139" spans="1:12" ht="14.4" x14ac:dyDescent="0.3">
      <c r="A139" s="43"/>
      <c r="B139" s="32"/>
      <c r="C139" s="21"/>
      <c r="D139" s="22" t="s">
        <v>33</v>
      </c>
      <c r="E139" s="33"/>
      <c r="F139" s="34">
        <f>SUM(F130:F138)</f>
        <v>780</v>
      </c>
      <c r="G139" s="34">
        <f>SUM(G130:G138)</f>
        <v>33.76</v>
      </c>
      <c r="H139" s="34">
        <f>SUM(H130:H138)</f>
        <v>28.78</v>
      </c>
      <c r="I139" s="34">
        <f>SUM(I130:I138)</f>
        <v>96.190000000000012</v>
      </c>
      <c r="J139" s="34">
        <f>SUM(J130:J138)</f>
        <v>778.85</v>
      </c>
      <c r="K139" s="35"/>
      <c r="L139" s="34">
        <f>SUM(L130:L138)</f>
        <v>60.99</v>
      </c>
    </row>
    <row r="140" spans="1:12" ht="14.4" x14ac:dyDescent="0.3">
      <c r="A140" s="37">
        <f>A130</f>
        <v>2</v>
      </c>
      <c r="B140" s="37">
        <f>B130</f>
        <v>2</v>
      </c>
      <c r="C140" s="23" t="s">
        <v>25</v>
      </c>
      <c r="D140" s="20" t="s">
        <v>26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42"/>
      <c r="B141" s="30"/>
      <c r="C141" s="18"/>
      <c r="D141" s="20" t="s">
        <v>27</v>
      </c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42"/>
      <c r="B142" s="30"/>
      <c r="C142" s="18"/>
      <c r="D142" s="20" t="s">
        <v>28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42"/>
      <c r="B143" s="30"/>
      <c r="C143" s="18"/>
      <c r="D143" s="20" t="s">
        <v>29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42"/>
      <c r="B144" s="30"/>
      <c r="C144" s="18"/>
      <c r="D144" s="20" t="s">
        <v>30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42"/>
      <c r="B145" s="30"/>
      <c r="C145" s="18"/>
      <c r="D145" s="20" t="s">
        <v>31</v>
      </c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42"/>
      <c r="B146" s="30"/>
      <c r="C146" s="18"/>
      <c r="D146" s="20" t="s">
        <v>32</v>
      </c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42"/>
      <c r="B147" s="30"/>
      <c r="C147" s="18"/>
      <c r="D147" s="19"/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42"/>
      <c r="B148" s="30"/>
      <c r="C148" s="18"/>
      <c r="D148" s="19"/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43"/>
      <c r="B149" s="32"/>
      <c r="C149" s="21"/>
      <c r="D149" s="22" t="s">
        <v>33</v>
      </c>
      <c r="E149" s="33"/>
      <c r="F149" s="34">
        <f>SUM(F140:F148)</f>
        <v>0</v>
      </c>
      <c r="G149" s="34">
        <f t="shared" ref="G149:J149" si="48">SUM(G140:G148)</f>
        <v>0</v>
      </c>
      <c r="H149" s="34">
        <f t="shared" si="48"/>
        <v>0</v>
      </c>
      <c r="I149" s="34">
        <f t="shared" si="48"/>
        <v>0</v>
      </c>
      <c r="J149" s="34">
        <f t="shared" si="48"/>
        <v>0</v>
      </c>
      <c r="K149" s="35"/>
      <c r="L149" s="34">
        <f t="shared" ref="L149" si="49">SUM(L140:L148)</f>
        <v>0</v>
      </c>
    </row>
    <row r="150" spans="1:12" ht="15" thickBot="1" x14ac:dyDescent="0.35">
      <c r="A150" s="44">
        <f>A130</f>
        <v>2</v>
      </c>
      <c r="B150" s="44">
        <f>B130</f>
        <v>2</v>
      </c>
      <c r="C150" s="53" t="s">
        <v>4</v>
      </c>
      <c r="D150" s="54"/>
      <c r="E150" s="40"/>
      <c r="F150" s="41">
        <f>F139+F149</f>
        <v>780</v>
      </c>
      <c r="G150" s="41">
        <f t="shared" ref="G150" si="50">G139+G149</f>
        <v>33.76</v>
      </c>
      <c r="H150" s="41">
        <f t="shared" ref="H150" si="51">H139+H149</f>
        <v>28.78</v>
      </c>
      <c r="I150" s="41">
        <f t="shared" ref="I150" si="52">I139+I149</f>
        <v>96.190000000000012</v>
      </c>
      <c r="J150" s="41">
        <f t="shared" ref="J150:L150" si="53">J139+J149</f>
        <v>778.85</v>
      </c>
      <c r="K150" s="41"/>
      <c r="L150" s="41">
        <f t="shared" si="53"/>
        <v>60.99</v>
      </c>
    </row>
    <row r="151" spans="1:12" ht="14.4" x14ac:dyDescent="0.3">
      <c r="A151" s="24">
        <v>2</v>
      </c>
      <c r="B151" s="25">
        <v>3</v>
      </c>
      <c r="C151" s="16" t="s">
        <v>20</v>
      </c>
      <c r="D151" s="17" t="s">
        <v>21</v>
      </c>
      <c r="E151" s="26" t="s">
        <v>39</v>
      </c>
      <c r="F151" s="27">
        <v>200</v>
      </c>
      <c r="G151" s="27">
        <v>11.3</v>
      </c>
      <c r="H151" s="27">
        <v>8.48</v>
      </c>
      <c r="I151" s="27">
        <v>50.26</v>
      </c>
      <c r="J151" s="27">
        <v>322.88</v>
      </c>
      <c r="K151" s="28">
        <v>202</v>
      </c>
      <c r="L151" s="27">
        <v>10.84</v>
      </c>
    </row>
    <row r="152" spans="1:12" ht="14.4" x14ac:dyDescent="0.3">
      <c r="A152" s="29"/>
      <c r="B152" s="30"/>
      <c r="C152" s="18"/>
      <c r="D152" s="19" t="s">
        <v>21</v>
      </c>
      <c r="E152" s="26" t="s">
        <v>55</v>
      </c>
      <c r="F152" s="27">
        <v>150</v>
      </c>
      <c r="G152" s="27">
        <v>14.97</v>
      </c>
      <c r="H152" s="27">
        <v>15.5</v>
      </c>
      <c r="I152" s="27">
        <v>32.6</v>
      </c>
      <c r="J152" s="27">
        <v>425.95</v>
      </c>
      <c r="K152" s="28" t="s">
        <v>56</v>
      </c>
      <c r="L152" s="27">
        <v>44.39</v>
      </c>
    </row>
    <row r="153" spans="1:12" ht="14.4" x14ac:dyDescent="0.3">
      <c r="A153" s="29"/>
      <c r="B153" s="30"/>
      <c r="C153" s="18"/>
      <c r="D153" s="19"/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9"/>
      <c r="B154" s="30"/>
      <c r="C154" s="18"/>
      <c r="D154" s="19" t="s">
        <v>26</v>
      </c>
      <c r="E154" s="56" t="s">
        <v>70</v>
      </c>
      <c r="F154" s="27">
        <v>100</v>
      </c>
      <c r="G154" s="27">
        <v>1.6</v>
      </c>
      <c r="H154" s="27">
        <v>6.2</v>
      </c>
      <c r="I154" s="27">
        <v>6.6</v>
      </c>
      <c r="J154" s="27">
        <v>88</v>
      </c>
      <c r="K154" s="28">
        <v>47</v>
      </c>
      <c r="L154" s="27">
        <v>2.0099999999999998</v>
      </c>
    </row>
    <row r="155" spans="1:12" ht="14.4" x14ac:dyDescent="0.3">
      <c r="A155" s="29"/>
      <c r="B155" s="30"/>
      <c r="C155" s="18"/>
      <c r="D155" s="20" t="s">
        <v>22</v>
      </c>
      <c r="E155" s="26" t="s">
        <v>47</v>
      </c>
      <c r="F155" s="27">
        <v>200</v>
      </c>
      <c r="G155" s="27">
        <v>0.1</v>
      </c>
      <c r="H155" s="27">
        <v>0.1</v>
      </c>
      <c r="I155" s="27">
        <v>11.1</v>
      </c>
      <c r="J155" s="27">
        <v>46</v>
      </c>
      <c r="K155" s="28">
        <v>486</v>
      </c>
      <c r="L155" s="27">
        <v>0.88</v>
      </c>
    </row>
    <row r="156" spans="1:12" ht="15.75" customHeight="1" x14ac:dyDescent="0.3">
      <c r="A156" s="29"/>
      <c r="B156" s="30"/>
      <c r="C156" s="18"/>
      <c r="D156" s="20" t="s">
        <v>23</v>
      </c>
      <c r="E156" s="26" t="s">
        <v>41</v>
      </c>
      <c r="F156" s="27">
        <v>50</v>
      </c>
      <c r="G156" s="27">
        <v>3.8</v>
      </c>
      <c r="H156" s="27">
        <v>0.4</v>
      </c>
      <c r="I156" s="27">
        <v>24.6</v>
      </c>
      <c r="J156" s="27">
        <v>117</v>
      </c>
      <c r="K156" s="28">
        <v>573</v>
      </c>
      <c r="L156" s="27">
        <v>3.3</v>
      </c>
    </row>
    <row r="157" spans="1:12" ht="14.4" x14ac:dyDescent="0.3">
      <c r="A157" s="29"/>
      <c r="B157" s="30"/>
      <c r="C157" s="18"/>
      <c r="D157" s="20" t="s">
        <v>24</v>
      </c>
      <c r="E157" s="26"/>
      <c r="F157" s="27"/>
      <c r="G157" s="27"/>
      <c r="H157" s="27"/>
      <c r="I157" s="27"/>
      <c r="J157" s="27"/>
      <c r="K157" s="28"/>
      <c r="L157" s="27"/>
    </row>
    <row r="158" spans="1:12" ht="14.4" x14ac:dyDescent="0.3">
      <c r="A158" s="29"/>
      <c r="B158" s="30"/>
      <c r="C158" s="18"/>
      <c r="D158" s="19" t="s">
        <v>32</v>
      </c>
      <c r="E158" s="26" t="s">
        <v>42</v>
      </c>
      <c r="F158" s="27">
        <v>30</v>
      </c>
      <c r="G158" s="27">
        <v>2.04</v>
      </c>
      <c r="H158" s="27">
        <v>0.39</v>
      </c>
      <c r="I158" s="27">
        <v>11.94</v>
      </c>
      <c r="J158" s="27">
        <v>59.4</v>
      </c>
      <c r="K158" s="28">
        <v>575</v>
      </c>
      <c r="L158" s="27">
        <v>1.74</v>
      </c>
    </row>
    <row r="159" spans="1:12" ht="14.4" x14ac:dyDescent="0.3">
      <c r="A159" s="29"/>
      <c r="B159" s="30"/>
      <c r="C159" s="18"/>
      <c r="D159" s="19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9"/>
      <c r="B160" s="30"/>
      <c r="C160" s="18"/>
      <c r="D160" s="19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31"/>
      <c r="B161" s="32"/>
      <c r="C161" s="21"/>
      <c r="D161" s="22" t="s">
        <v>33</v>
      </c>
      <c r="E161" s="33"/>
      <c r="F161" s="34">
        <f>SUM(F151:F160)</f>
        <v>730</v>
      </c>
      <c r="G161" s="34">
        <f>SUM(G151:G160)</f>
        <v>33.810000000000009</v>
      </c>
      <c r="H161" s="34">
        <f>SUM(H151:H160)</f>
        <v>31.07</v>
      </c>
      <c r="I161" s="34">
        <f>SUM(I151:I160)</f>
        <v>137.1</v>
      </c>
      <c r="J161" s="34">
        <f>SUM(J151:J160)</f>
        <v>1059.23</v>
      </c>
      <c r="K161" s="35"/>
      <c r="L161" s="34">
        <f>SUM(L151:L160)</f>
        <v>63.160000000000004</v>
      </c>
    </row>
    <row r="162" spans="1:12" ht="14.4" x14ac:dyDescent="0.3">
      <c r="A162" s="36">
        <f>A151</f>
        <v>2</v>
      </c>
      <c r="B162" s="37">
        <f>B151</f>
        <v>3</v>
      </c>
      <c r="C162" s="23" t="s">
        <v>25</v>
      </c>
      <c r="D162" s="20" t="s">
        <v>26</v>
      </c>
      <c r="E162" s="26"/>
      <c r="F162" s="27"/>
      <c r="G162" s="27"/>
      <c r="H162" s="27"/>
      <c r="I162" s="45"/>
      <c r="J162" s="27"/>
      <c r="K162" s="28"/>
      <c r="L162" s="27"/>
    </row>
    <row r="163" spans="1:12" ht="14.4" x14ac:dyDescent="0.3">
      <c r="A163" s="29"/>
      <c r="B163" s="30"/>
      <c r="C163" s="18"/>
      <c r="D163" s="20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9"/>
      <c r="B164" s="30"/>
      <c r="C164" s="18"/>
      <c r="D164" s="20" t="s">
        <v>28</v>
      </c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9"/>
      <c r="B165" s="30"/>
      <c r="C165" s="18"/>
      <c r="D165" s="20" t="s">
        <v>29</v>
      </c>
      <c r="E165" s="26"/>
      <c r="F165" s="27"/>
      <c r="G165" s="45"/>
      <c r="H165" s="46"/>
      <c r="I165" s="27"/>
      <c r="J165" s="27"/>
      <c r="K165" s="28"/>
      <c r="L165" s="27"/>
    </row>
    <row r="166" spans="1:12" ht="14.4" x14ac:dyDescent="0.3">
      <c r="A166" s="29"/>
      <c r="B166" s="30"/>
      <c r="C166" s="18"/>
      <c r="D166" s="20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9"/>
      <c r="B167" s="30"/>
      <c r="C167" s="18"/>
      <c r="D167" s="20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9"/>
      <c r="B168" s="30"/>
      <c r="C168" s="18"/>
      <c r="D168" s="20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9"/>
      <c r="B169" s="30"/>
      <c r="C169" s="18"/>
      <c r="D169" s="19"/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9"/>
      <c r="B170" s="30"/>
      <c r="C170" s="18"/>
      <c r="D170" s="19"/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31"/>
      <c r="B171" s="32"/>
      <c r="C171" s="21"/>
      <c r="D171" s="22" t="s">
        <v>33</v>
      </c>
      <c r="E171" s="33"/>
      <c r="F171" s="34">
        <f>SUM(F162:F170)</f>
        <v>0</v>
      </c>
      <c r="G171" s="34">
        <f t="shared" ref="G171:J171" si="54">SUM(G162:G170)</f>
        <v>0</v>
      </c>
      <c r="H171" s="34">
        <f t="shared" si="54"/>
        <v>0</v>
      </c>
      <c r="I171" s="34">
        <f t="shared" si="54"/>
        <v>0</v>
      </c>
      <c r="J171" s="34">
        <f t="shared" si="54"/>
        <v>0</v>
      </c>
      <c r="K171" s="35"/>
      <c r="L171" s="34">
        <f t="shared" ref="L171" si="55">SUM(L162:L170)</f>
        <v>0</v>
      </c>
    </row>
    <row r="172" spans="1:12" ht="15" thickBot="1" x14ac:dyDescent="0.35">
      <c r="A172" s="38">
        <f>A151</f>
        <v>2</v>
      </c>
      <c r="B172" s="39">
        <f>B151</f>
        <v>3</v>
      </c>
      <c r="C172" s="53" t="s">
        <v>4</v>
      </c>
      <c r="D172" s="54"/>
      <c r="E172" s="40"/>
      <c r="F172" s="41">
        <f>F161+F171</f>
        <v>730</v>
      </c>
      <c r="G172" s="41">
        <f t="shared" ref="G172" si="56">G161+G171</f>
        <v>33.810000000000009</v>
      </c>
      <c r="H172" s="41">
        <f t="shared" ref="H172" si="57">H161+H171</f>
        <v>31.07</v>
      </c>
      <c r="I172" s="41">
        <f t="shared" ref="I172" si="58">I161+I171</f>
        <v>137.1</v>
      </c>
      <c r="J172" s="41">
        <f t="shared" ref="J172:L172" si="59">J161+J171</f>
        <v>1059.23</v>
      </c>
      <c r="K172" s="41"/>
      <c r="L172" s="41">
        <f t="shared" si="59"/>
        <v>63.160000000000004</v>
      </c>
    </row>
    <row r="173" spans="1:12" ht="14.4" x14ac:dyDescent="0.3">
      <c r="A173" s="24">
        <v>2</v>
      </c>
      <c r="B173" s="25">
        <v>4</v>
      </c>
      <c r="C173" s="16" t="s">
        <v>20</v>
      </c>
      <c r="D173" s="17" t="s">
        <v>21</v>
      </c>
      <c r="E173" s="26" t="s">
        <v>59</v>
      </c>
      <c r="F173" s="27">
        <v>300</v>
      </c>
      <c r="G173" s="27">
        <v>27.4</v>
      </c>
      <c r="H173" s="27">
        <v>26.1</v>
      </c>
      <c r="I173" s="27">
        <v>42.7</v>
      </c>
      <c r="J173" s="27">
        <v>504</v>
      </c>
      <c r="K173" s="28" t="s">
        <v>60</v>
      </c>
      <c r="L173" s="27">
        <v>89.01</v>
      </c>
    </row>
    <row r="174" spans="1:12" ht="14.4" x14ac:dyDescent="0.3">
      <c r="A174" s="29"/>
      <c r="B174" s="30"/>
      <c r="C174" s="18"/>
      <c r="D174" s="19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9"/>
      <c r="B175" s="30"/>
      <c r="C175" s="18"/>
      <c r="D175" s="19" t="s">
        <v>26</v>
      </c>
      <c r="E175" s="56" t="s">
        <v>71</v>
      </c>
      <c r="F175" s="27">
        <v>100</v>
      </c>
      <c r="G175" s="27">
        <v>2.5</v>
      </c>
      <c r="H175" s="27">
        <v>6.3</v>
      </c>
      <c r="I175" s="27">
        <v>8.3000000000000007</v>
      </c>
      <c r="J175" s="27">
        <v>100</v>
      </c>
      <c r="K175" s="28">
        <v>42</v>
      </c>
      <c r="L175" s="27">
        <v>9.74</v>
      </c>
    </row>
    <row r="176" spans="1:12" ht="14.4" x14ac:dyDescent="0.3">
      <c r="A176" s="29"/>
      <c r="B176" s="30"/>
      <c r="C176" s="18"/>
      <c r="D176" s="20" t="s">
        <v>22</v>
      </c>
      <c r="E176" s="26" t="s">
        <v>43</v>
      </c>
      <c r="F176" s="27">
        <v>200</v>
      </c>
      <c r="G176" s="27">
        <v>0.2</v>
      </c>
      <c r="H176" s="27">
        <v>0.1</v>
      </c>
      <c r="I176" s="27">
        <v>9.3000000000000007</v>
      </c>
      <c r="J176" s="27">
        <v>38</v>
      </c>
      <c r="K176" s="28">
        <v>457</v>
      </c>
      <c r="L176" s="27">
        <v>1.28</v>
      </c>
    </row>
    <row r="177" spans="1:12" ht="14.4" x14ac:dyDescent="0.3">
      <c r="A177" s="29"/>
      <c r="B177" s="30"/>
      <c r="C177" s="18"/>
      <c r="D177" s="20" t="s">
        <v>23</v>
      </c>
      <c r="E177" s="26" t="s">
        <v>41</v>
      </c>
      <c r="F177" s="27">
        <v>50</v>
      </c>
      <c r="G177" s="27">
        <v>3.8</v>
      </c>
      <c r="H177" s="27">
        <v>0.4</v>
      </c>
      <c r="I177" s="27">
        <v>24.6</v>
      </c>
      <c r="J177" s="27">
        <v>117</v>
      </c>
      <c r="K177" s="28">
        <v>573</v>
      </c>
      <c r="L177" s="27">
        <v>3.3</v>
      </c>
    </row>
    <row r="178" spans="1:12" ht="14.4" x14ac:dyDescent="0.3">
      <c r="A178" s="29"/>
      <c r="B178" s="30"/>
      <c r="C178" s="18"/>
      <c r="D178" s="20" t="s">
        <v>24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9"/>
      <c r="B179" s="30"/>
      <c r="C179" s="18"/>
      <c r="D179" s="19" t="s">
        <v>32</v>
      </c>
      <c r="E179" s="26" t="s">
        <v>42</v>
      </c>
      <c r="F179" s="27">
        <v>30</v>
      </c>
      <c r="G179" s="27">
        <v>2.04</v>
      </c>
      <c r="H179" s="27">
        <v>0.39</v>
      </c>
      <c r="I179" s="27">
        <v>11.94</v>
      </c>
      <c r="J179" s="27">
        <v>59.4</v>
      </c>
      <c r="K179" s="28">
        <v>575</v>
      </c>
      <c r="L179" s="27">
        <v>1.74</v>
      </c>
    </row>
    <row r="180" spans="1:12" ht="14.4" x14ac:dyDescent="0.3">
      <c r="A180" s="29"/>
      <c r="B180" s="30"/>
      <c r="C180" s="18"/>
      <c r="D180" s="19" t="s">
        <v>49</v>
      </c>
      <c r="E180" s="26" t="s">
        <v>44</v>
      </c>
      <c r="F180" s="27">
        <v>45</v>
      </c>
      <c r="G180" s="27">
        <v>1.6</v>
      </c>
      <c r="H180" s="27">
        <v>3.8</v>
      </c>
      <c r="I180" s="27">
        <v>23.4</v>
      </c>
      <c r="J180" s="27">
        <v>134</v>
      </c>
      <c r="K180" s="28">
        <v>72</v>
      </c>
      <c r="L180" s="27">
        <v>7.9</v>
      </c>
    </row>
    <row r="181" spans="1:12" ht="14.4" x14ac:dyDescent="0.3">
      <c r="A181" s="31"/>
      <c r="B181" s="32"/>
      <c r="C181" s="21"/>
      <c r="D181" s="22" t="s">
        <v>33</v>
      </c>
      <c r="E181" s="33"/>
      <c r="F181" s="34">
        <f>SUM(F173:F180)</f>
        <v>725</v>
      </c>
      <c r="G181" s="34">
        <f>SUM(G173:G180)</f>
        <v>37.54</v>
      </c>
      <c r="H181" s="34">
        <f>SUM(H173:H180)</f>
        <v>37.089999999999996</v>
      </c>
      <c r="I181" s="34">
        <f>SUM(I173:I180)</f>
        <v>120.24000000000001</v>
      </c>
      <c r="J181" s="34">
        <f>SUM(J173:J180)</f>
        <v>952.4</v>
      </c>
      <c r="K181" s="35"/>
      <c r="L181" s="34">
        <f>SUM(L173:L180)</f>
        <v>112.97</v>
      </c>
    </row>
    <row r="182" spans="1:12" ht="14.4" x14ac:dyDescent="0.3">
      <c r="A182" s="36">
        <f>A173</f>
        <v>2</v>
      </c>
      <c r="B182" s="37">
        <f>B173</f>
        <v>4</v>
      </c>
      <c r="C182" s="23" t="s">
        <v>25</v>
      </c>
      <c r="D182" s="20" t="s">
        <v>26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9"/>
      <c r="B183" s="30"/>
      <c r="C183" s="18"/>
      <c r="D183" s="20" t="s">
        <v>27</v>
      </c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9"/>
      <c r="B184" s="30"/>
      <c r="C184" s="18"/>
      <c r="D184" s="20" t="s">
        <v>28</v>
      </c>
      <c r="E184" s="26"/>
      <c r="F184" s="27"/>
      <c r="G184" s="27"/>
      <c r="H184" s="27"/>
      <c r="I184" s="27"/>
      <c r="J184" s="27"/>
      <c r="K184" s="28"/>
      <c r="L184" s="27"/>
    </row>
    <row r="185" spans="1:12" ht="14.4" x14ac:dyDescent="0.3">
      <c r="A185" s="29"/>
      <c r="B185" s="30"/>
      <c r="C185" s="18"/>
      <c r="D185" s="20" t="s">
        <v>29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9"/>
      <c r="B186" s="30"/>
      <c r="C186" s="18"/>
      <c r="D186" s="20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9"/>
      <c r="B187" s="30"/>
      <c r="C187" s="18"/>
      <c r="D187" s="20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9"/>
      <c r="B188" s="30"/>
      <c r="C188" s="18"/>
      <c r="D188" s="20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9"/>
      <c r="B189" s="30"/>
      <c r="C189" s="18"/>
      <c r="D189" s="19"/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9"/>
      <c r="B190" s="30"/>
      <c r="C190" s="18"/>
      <c r="D190" s="19"/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31"/>
      <c r="B191" s="32"/>
      <c r="C191" s="21"/>
      <c r="D191" s="22" t="s">
        <v>33</v>
      </c>
      <c r="E191" s="33"/>
      <c r="F191" s="34">
        <f>SUM(F182:F190)</f>
        <v>0</v>
      </c>
      <c r="G191" s="34">
        <f t="shared" ref="G191:J191" si="60">SUM(G182:G190)</f>
        <v>0</v>
      </c>
      <c r="H191" s="34">
        <f t="shared" si="60"/>
        <v>0</v>
      </c>
      <c r="I191" s="34">
        <f t="shared" si="60"/>
        <v>0</v>
      </c>
      <c r="J191" s="34">
        <f t="shared" si="60"/>
        <v>0</v>
      </c>
      <c r="K191" s="35"/>
      <c r="L191" s="34">
        <f t="shared" ref="L191" si="61">SUM(L182:L190)</f>
        <v>0</v>
      </c>
    </row>
    <row r="192" spans="1:12" ht="15" thickBot="1" x14ac:dyDescent="0.35">
      <c r="A192" s="38">
        <f>A173</f>
        <v>2</v>
      </c>
      <c r="B192" s="39">
        <f>B173</f>
        <v>4</v>
      </c>
      <c r="C192" s="53" t="s">
        <v>4</v>
      </c>
      <c r="D192" s="54"/>
      <c r="E192" s="40"/>
      <c r="F192" s="41">
        <f>F181+F191</f>
        <v>725</v>
      </c>
      <c r="G192" s="41">
        <f t="shared" ref="G192" si="62">G181+G191</f>
        <v>37.54</v>
      </c>
      <c r="H192" s="41">
        <f t="shared" ref="H192" si="63">H181+H191</f>
        <v>37.089999999999996</v>
      </c>
      <c r="I192" s="41">
        <f t="shared" ref="I192" si="64">I181+I191</f>
        <v>120.24000000000001</v>
      </c>
      <c r="J192" s="41">
        <f t="shared" ref="J192:L192" si="65">J181+J191</f>
        <v>952.4</v>
      </c>
      <c r="K192" s="41"/>
      <c r="L192" s="41">
        <f t="shared" si="65"/>
        <v>112.97</v>
      </c>
    </row>
    <row r="193" spans="1:12" ht="14.4" x14ac:dyDescent="0.3">
      <c r="A193" s="24">
        <v>2</v>
      </c>
      <c r="B193" s="25">
        <v>5</v>
      </c>
      <c r="C193" s="16" t="s">
        <v>20</v>
      </c>
      <c r="D193" s="17" t="s">
        <v>21</v>
      </c>
      <c r="E193" s="26" t="s">
        <v>46</v>
      </c>
      <c r="F193" s="27">
        <v>250</v>
      </c>
      <c r="G193" s="27">
        <v>18.8</v>
      </c>
      <c r="H193" s="27">
        <v>14.3</v>
      </c>
      <c r="I193" s="27">
        <v>25.8</v>
      </c>
      <c r="J193" s="27">
        <v>307</v>
      </c>
      <c r="K193" s="28">
        <v>328</v>
      </c>
      <c r="L193" s="27">
        <v>74.459999999999994</v>
      </c>
    </row>
    <row r="194" spans="1:12" ht="14.4" x14ac:dyDescent="0.3">
      <c r="A194" s="29"/>
      <c r="B194" s="30"/>
      <c r="C194" s="18"/>
      <c r="D194" s="19" t="s">
        <v>26</v>
      </c>
      <c r="E194" s="56" t="s">
        <v>77</v>
      </c>
      <c r="F194" s="27">
        <v>100</v>
      </c>
      <c r="G194" s="27">
        <v>4.8</v>
      </c>
      <c r="H194" s="27">
        <v>10.7</v>
      </c>
      <c r="I194" s="27">
        <v>6.5</v>
      </c>
      <c r="J194" s="27">
        <v>141</v>
      </c>
      <c r="K194" s="28">
        <v>33</v>
      </c>
      <c r="L194" s="27">
        <v>12.25</v>
      </c>
    </row>
    <row r="195" spans="1:12" ht="14.4" x14ac:dyDescent="0.3">
      <c r="A195" s="29"/>
      <c r="B195" s="30"/>
      <c r="C195" s="18"/>
      <c r="D195" s="20" t="s">
        <v>22</v>
      </c>
      <c r="E195" s="26" t="s">
        <v>66</v>
      </c>
      <c r="F195" s="27">
        <v>200</v>
      </c>
      <c r="G195" s="27">
        <v>0.1</v>
      </c>
      <c r="H195" s="27">
        <v>0.1</v>
      </c>
      <c r="I195" s="27">
        <v>11.1</v>
      </c>
      <c r="J195" s="27">
        <v>46</v>
      </c>
      <c r="K195" s="28">
        <v>486</v>
      </c>
      <c r="L195" s="27">
        <v>0.88</v>
      </c>
    </row>
    <row r="196" spans="1:12" ht="14.4" x14ac:dyDescent="0.3">
      <c r="A196" s="29"/>
      <c r="B196" s="30"/>
      <c r="C196" s="18"/>
      <c r="D196" s="20" t="s">
        <v>23</v>
      </c>
      <c r="E196" s="26" t="s">
        <v>41</v>
      </c>
      <c r="F196" s="27">
        <v>50</v>
      </c>
      <c r="G196" s="27">
        <v>3.8</v>
      </c>
      <c r="H196" s="27">
        <v>0.4</v>
      </c>
      <c r="I196" s="27">
        <v>24.6</v>
      </c>
      <c r="J196" s="27">
        <v>117</v>
      </c>
      <c r="K196" s="28">
        <v>573</v>
      </c>
      <c r="L196" s="27">
        <v>3.3</v>
      </c>
    </row>
    <row r="197" spans="1:12" ht="14.4" x14ac:dyDescent="0.3">
      <c r="A197" s="29"/>
      <c r="B197" s="30"/>
      <c r="C197" s="18"/>
      <c r="D197" s="20" t="s">
        <v>24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4" x14ac:dyDescent="0.3">
      <c r="A198" s="29"/>
      <c r="B198" s="30"/>
      <c r="C198" s="18"/>
      <c r="D198" s="57" t="s">
        <v>75</v>
      </c>
      <c r="E198" s="56" t="s">
        <v>76</v>
      </c>
      <c r="F198" s="27">
        <v>100</v>
      </c>
      <c r="G198" s="27">
        <v>7.6</v>
      </c>
      <c r="H198" s="27">
        <v>11.8</v>
      </c>
      <c r="I198" s="27">
        <v>30.6</v>
      </c>
      <c r="J198" s="27">
        <v>260</v>
      </c>
      <c r="K198" s="28">
        <v>523</v>
      </c>
      <c r="L198" s="27">
        <v>17.3</v>
      </c>
    </row>
    <row r="199" spans="1:12" ht="14.4" x14ac:dyDescent="0.3">
      <c r="A199" s="29"/>
      <c r="B199" s="30"/>
      <c r="C199" s="18"/>
      <c r="D199" s="19" t="s">
        <v>32</v>
      </c>
      <c r="E199" s="26" t="s">
        <v>42</v>
      </c>
      <c r="F199" s="27">
        <v>30</v>
      </c>
      <c r="G199" s="27">
        <v>2.04</v>
      </c>
      <c r="H199" s="27">
        <v>0.39</v>
      </c>
      <c r="I199" s="27">
        <v>11.94</v>
      </c>
      <c r="J199" s="27">
        <v>59.4</v>
      </c>
      <c r="K199" s="28">
        <v>575</v>
      </c>
      <c r="L199" s="27">
        <v>1.74</v>
      </c>
    </row>
    <row r="200" spans="1:12" ht="15.75" customHeight="1" x14ac:dyDescent="0.3">
      <c r="A200" s="31"/>
      <c r="B200" s="32"/>
      <c r="C200" s="21"/>
      <c r="D200" s="22" t="s">
        <v>33</v>
      </c>
      <c r="E200" s="33"/>
      <c r="F200" s="34">
        <f>SUM(F193:F199)</f>
        <v>730</v>
      </c>
      <c r="G200" s="34">
        <f t="shared" ref="G200:J200" si="66">SUM(G193:G199)</f>
        <v>37.14</v>
      </c>
      <c r="H200" s="34">
        <f t="shared" si="66"/>
        <v>37.69</v>
      </c>
      <c r="I200" s="34">
        <f t="shared" si="66"/>
        <v>110.53999999999999</v>
      </c>
      <c r="J200" s="34">
        <f t="shared" si="66"/>
        <v>930.4</v>
      </c>
      <c r="K200" s="35"/>
      <c r="L200" s="34">
        <f t="shared" ref="L200" si="67">SUM(L193:L199)</f>
        <v>109.92999999999998</v>
      </c>
    </row>
    <row r="201" spans="1:12" ht="14.4" x14ac:dyDescent="0.3">
      <c r="A201" s="36">
        <f>A193</f>
        <v>2</v>
      </c>
      <c r="B201" s="37">
        <f>B193</f>
        <v>5</v>
      </c>
      <c r="C201" s="23" t="s">
        <v>25</v>
      </c>
      <c r="D201" s="20" t="s">
        <v>26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4" x14ac:dyDescent="0.3">
      <c r="A202" s="29"/>
      <c r="B202" s="30"/>
      <c r="C202" s="18"/>
      <c r="D202" s="20" t="s">
        <v>27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 x14ac:dyDescent="0.3">
      <c r="A203" s="29"/>
      <c r="B203" s="30"/>
      <c r="C203" s="18"/>
      <c r="D203" s="20" t="s">
        <v>28</v>
      </c>
      <c r="E203" s="26"/>
      <c r="F203" s="27"/>
      <c r="G203" s="27"/>
      <c r="H203" s="27"/>
      <c r="I203" s="27"/>
      <c r="J203" s="27"/>
      <c r="K203" s="28"/>
      <c r="L203" s="27"/>
    </row>
    <row r="204" spans="1:12" ht="14.4" x14ac:dyDescent="0.3">
      <c r="A204" s="29"/>
      <c r="B204" s="30"/>
      <c r="C204" s="18"/>
      <c r="D204" s="20" t="s">
        <v>29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4" x14ac:dyDescent="0.3">
      <c r="A205" s="29"/>
      <c r="B205" s="30"/>
      <c r="C205" s="18"/>
      <c r="D205" s="20" t="s">
        <v>30</v>
      </c>
      <c r="E205" s="26"/>
      <c r="F205" s="27"/>
      <c r="G205" s="27"/>
      <c r="H205" s="27"/>
      <c r="I205" s="27"/>
      <c r="J205" s="27"/>
      <c r="K205" s="28"/>
      <c r="L205" s="27"/>
    </row>
    <row r="206" spans="1:12" ht="14.4" x14ac:dyDescent="0.3">
      <c r="A206" s="29"/>
      <c r="B206" s="30"/>
      <c r="C206" s="18"/>
      <c r="D206" s="20" t="s">
        <v>31</v>
      </c>
      <c r="E206" s="26"/>
      <c r="F206" s="27"/>
      <c r="G206" s="27"/>
      <c r="H206" s="27"/>
      <c r="I206" s="27"/>
      <c r="J206" s="27"/>
      <c r="K206" s="28"/>
      <c r="L206" s="27"/>
    </row>
    <row r="207" spans="1:12" ht="14.4" x14ac:dyDescent="0.3">
      <c r="A207" s="29"/>
      <c r="B207" s="30"/>
      <c r="C207" s="18"/>
      <c r="D207" s="20" t="s">
        <v>32</v>
      </c>
      <c r="E207" s="26"/>
      <c r="F207" s="27"/>
      <c r="G207" s="27"/>
      <c r="H207" s="27"/>
      <c r="I207" s="27"/>
      <c r="J207" s="27"/>
      <c r="K207" s="28"/>
      <c r="L207" s="27"/>
    </row>
    <row r="208" spans="1:12" ht="14.4" x14ac:dyDescent="0.3">
      <c r="A208" s="29"/>
      <c r="B208" s="30"/>
      <c r="C208" s="18"/>
      <c r="D208" s="19"/>
      <c r="E208" s="26"/>
      <c r="F208" s="27"/>
      <c r="G208" s="27"/>
      <c r="H208" s="27"/>
      <c r="I208" s="27"/>
      <c r="J208" s="27"/>
      <c r="K208" s="28"/>
      <c r="L208" s="27"/>
    </row>
    <row r="209" spans="1:12" ht="14.4" x14ac:dyDescent="0.3">
      <c r="A209" s="29"/>
      <c r="B209" s="30"/>
      <c r="C209" s="18"/>
      <c r="D209" s="19"/>
      <c r="E209" s="26"/>
      <c r="F209" s="27"/>
      <c r="G209" s="27"/>
      <c r="H209" s="27"/>
      <c r="I209" s="27"/>
      <c r="J209" s="27"/>
      <c r="K209" s="28"/>
      <c r="L209" s="27"/>
    </row>
    <row r="210" spans="1:12" ht="14.4" x14ac:dyDescent="0.3">
      <c r="A210" s="31"/>
      <c r="B210" s="32"/>
      <c r="C210" s="21"/>
      <c r="D210" s="22" t="s">
        <v>33</v>
      </c>
      <c r="E210" s="33"/>
      <c r="F210" s="34">
        <f>SUM(F201:F209)</f>
        <v>0</v>
      </c>
      <c r="G210" s="34">
        <f t="shared" ref="G210:J210" si="68">SUM(G201:G209)</f>
        <v>0</v>
      </c>
      <c r="H210" s="34">
        <f t="shared" si="68"/>
        <v>0</v>
      </c>
      <c r="I210" s="34">
        <f t="shared" si="68"/>
        <v>0</v>
      </c>
      <c r="J210" s="34">
        <f t="shared" si="68"/>
        <v>0</v>
      </c>
      <c r="K210" s="35"/>
      <c r="L210" s="34">
        <f t="shared" ref="L210" si="69">SUM(L201:L209)</f>
        <v>0</v>
      </c>
    </row>
    <row r="211" spans="1:12" ht="14.4" x14ac:dyDescent="0.3">
      <c r="A211" s="38">
        <f>A193</f>
        <v>2</v>
      </c>
      <c r="B211" s="39">
        <f>B193</f>
        <v>5</v>
      </c>
      <c r="C211" s="53" t="s">
        <v>4</v>
      </c>
      <c r="D211" s="54"/>
      <c r="E211" s="40"/>
      <c r="F211" s="41">
        <f>F200+F210</f>
        <v>730</v>
      </c>
      <c r="G211" s="41">
        <f t="shared" ref="G211" si="70">G200+G210</f>
        <v>37.14</v>
      </c>
      <c r="H211" s="41">
        <f t="shared" ref="H211" si="71">H200+H210</f>
        <v>37.69</v>
      </c>
      <c r="I211" s="41">
        <f t="shared" ref="I211" si="72">I200+I210</f>
        <v>110.53999999999999</v>
      </c>
      <c r="J211" s="41">
        <f t="shared" ref="J211:L211" si="73">J200+J210</f>
        <v>930.4</v>
      </c>
      <c r="K211" s="41"/>
      <c r="L211" s="41">
        <f t="shared" si="73"/>
        <v>109.92999999999998</v>
      </c>
    </row>
    <row r="212" spans="1:12" ht="14.4" x14ac:dyDescent="0.3">
      <c r="A212" s="47"/>
      <c r="B212" s="48"/>
      <c r="C212" s="55" t="s">
        <v>5</v>
      </c>
      <c r="D212" s="55"/>
      <c r="E212" s="55"/>
      <c r="F212" s="49">
        <f>(F26+F46+F67+F88+F108+F129+F150+F172+F192+F211)/(IF(F26=0,0,1)+IF(F46=0,0,1)+IF(F67=0,0,1)+IF(F88=0,0,1)+IF(F108=0,0,1)+IF(F129=0,0,1)+IF(F150=0,0,1)+IF(F172=0,0,1)+IF(F192=0,0,1)+IF(F211=0,0,1))</f>
        <v>734</v>
      </c>
      <c r="G212" s="49">
        <f>(G26+G46+G67+G88+G108+G129+G150+G172+G192+G211)/(IF(G26=0,0,1)+IF(G46=0,0,1)+IF(G67=0,0,1)+IF(G88=0,0,1)+IF(G108=0,0,1)+IF(G129=0,0,1)+IF(G150=0,0,1)+IF(G172=0,0,1)+IF(G192=0,0,1)+IF(G211=0,0,1))</f>
        <v>33.451000000000001</v>
      </c>
      <c r="H212" s="49">
        <f>(H26+H46+H67+H88+H108+H129+H150+H172+H192+H211)/(IF(H26=0,0,1)+IF(H46=0,0,1)+IF(H67=0,0,1)+IF(H88=0,0,1)+IF(H108=0,0,1)+IF(H129=0,0,1)+IF(H150=0,0,1)+IF(H172=0,0,1)+IF(H192=0,0,1)+IF(H211=0,0,1))</f>
        <v>30.592000000000002</v>
      </c>
      <c r="I212" s="49">
        <f>(I26+I46+I67+I88+I108+I129+I150+I172+I192+I211)/(IF(I26=0,0,1)+IF(I46=0,0,1)+IF(I67=0,0,1)+IF(I88=0,0,1)+IF(I108=0,0,1)+IF(I129=0,0,1)+IF(I150=0,0,1)+IF(I172=0,0,1)+IF(I192=0,0,1)+IF(I211=0,0,1))</f>
        <v>110.244</v>
      </c>
      <c r="J212" s="49">
        <f>(J26+J46+J67+J88+J108+J129+J150+J172+J192+J211)/(IF(J26=0,0,1)+IF(J46=0,0,1)+IF(J67=0,0,1)+IF(J88=0,0,1)+IF(J108=0,0,1)+IF(J129=0,0,1)+IF(J150=0,0,1)+IF(J172=0,0,1)+IF(J192=0,0,1)+IF(J211=0,0,1))</f>
        <v>858.53099999999995</v>
      </c>
      <c r="K212" s="49"/>
      <c r="L212" s="49">
        <f>(L26+L46+L67+L88+L108+L129+L150+L172+L192+L211)/(IF(L26=0,0,1)+IF(L46=0,0,1)+IF(L67=0,0,1)+IF(L88=0,0,1)+IF(L108=0,0,1)+IF(L129=0,0,1)+IF(L150=0,0,1)+IF(L172=0,0,1)+IF(L192=0,0,1)+IF(L211=0,0,1))</f>
        <v>81.902000000000001</v>
      </c>
    </row>
  </sheetData>
  <mergeCells count="14">
    <mergeCell ref="C88:D88"/>
    <mergeCell ref="C108:D108"/>
    <mergeCell ref="C26:D26"/>
    <mergeCell ref="C212:E212"/>
    <mergeCell ref="C211:D211"/>
    <mergeCell ref="C129:D129"/>
    <mergeCell ref="C150:D150"/>
    <mergeCell ref="C172:D172"/>
    <mergeCell ref="C192:D192"/>
    <mergeCell ref="C1:E1"/>
    <mergeCell ref="H1:K1"/>
    <mergeCell ref="H2:K2"/>
    <mergeCell ref="C46:D46"/>
    <mergeCell ref="C67:D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Novoros</cp:lastModifiedBy>
  <dcterms:created xsi:type="dcterms:W3CDTF">2022-05-16T14:23:56Z</dcterms:created>
  <dcterms:modified xsi:type="dcterms:W3CDTF">2024-10-30T14:42:20Z</dcterms:modified>
</cp:coreProperties>
</file>